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60" windowHeight="10470" activeTab="0"/>
  </bookViews>
  <sheets>
    <sheet name="2012 에어 아이슬란드 가격(여행사용)" sheetId="1" r:id="rId1"/>
  </sheets>
  <definedNames>
    <definedName name="_xlnm.Print_Area" localSheetId="0">'2012 에어 아이슬란드 가격(여행사용)'!$A$1:$Q$130</definedName>
  </definedNames>
  <calcPr fullCalcOnLoad="1"/>
</workbook>
</file>

<file path=xl/sharedStrings.xml><?xml version="1.0" encoding="utf-8"?>
<sst xmlns="http://schemas.openxmlformats.org/spreadsheetml/2006/main" count="204" uniqueCount="114">
  <si>
    <t>Scheduled flights</t>
  </si>
  <si>
    <t>* Via RKV</t>
  </si>
  <si>
    <t>Daytours</t>
  </si>
  <si>
    <t>*note period of ops for each tour</t>
  </si>
  <si>
    <t>FXI01</t>
  </si>
  <si>
    <t>FXI02</t>
  </si>
  <si>
    <t>FXI04</t>
  </si>
  <si>
    <t xml:space="preserve">FXI05 </t>
  </si>
  <si>
    <t xml:space="preserve">FXI06 </t>
  </si>
  <si>
    <t>FXI07</t>
  </si>
  <si>
    <t>FXI09</t>
  </si>
  <si>
    <t>FXI10</t>
  </si>
  <si>
    <t>Passes</t>
  </si>
  <si>
    <t>Air pass</t>
  </si>
  <si>
    <t>5 Sector Pass</t>
  </si>
  <si>
    <t>6 Sector Pass</t>
  </si>
  <si>
    <t>FLY AS YOU PLEASE!</t>
  </si>
  <si>
    <t>*note period of operation</t>
  </si>
  <si>
    <t>Packages to Faroe Islands</t>
  </si>
  <si>
    <t>Hotel Hafnia</t>
  </si>
  <si>
    <t>Hotel Föroyar</t>
  </si>
  <si>
    <t>Hotel Tórshavn</t>
  </si>
  <si>
    <t>북부 하이라이트</t>
  </si>
  <si>
    <r>
      <t>북부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보석</t>
    </r>
  </si>
  <si>
    <r>
      <t>아쿠레이리</t>
    </r>
    <r>
      <rPr>
        <sz val="10"/>
        <color indexed="8"/>
        <rFont val="Arial"/>
        <family val="2"/>
      </rPr>
      <t xml:space="preserve">-&gt; </t>
    </r>
    <r>
      <rPr>
        <sz val="10"/>
        <color indexed="8"/>
        <rFont val="돋움"/>
        <family val="3"/>
      </rPr>
      <t>그림세이</t>
    </r>
  </si>
  <si>
    <r>
      <t>싱클룸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이용시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차지</t>
    </r>
  </si>
  <si>
    <r>
      <t>북부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보석</t>
    </r>
  </si>
  <si>
    <t>4 Sector Pass</t>
  </si>
  <si>
    <r>
      <t>그린란드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패키지</t>
    </r>
  </si>
  <si>
    <r>
      <t>쿨루수크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투어</t>
    </r>
    <r>
      <rPr>
        <b/>
        <sz val="10"/>
        <rFont val="Arial"/>
        <family val="2"/>
      </rPr>
      <t>, 1</t>
    </r>
    <r>
      <rPr>
        <b/>
        <sz val="10"/>
        <rFont val="돋움"/>
        <family val="3"/>
      </rPr>
      <t>박</t>
    </r>
    <r>
      <rPr>
        <b/>
        <sz val="10"/>
        <rFont val="Arial"/>
        <family val="2"/>
      </rPr>
      <t xml:space="preserve"> 2</t>
    </r>
    <r>
      <rPr>
        <b/>
        <sz val="10"/>
        <rFont val="돋움"/>
        <family val="3"/>
      </rPr>
      <t>일</t>
    </r>
  </si>
  <si>
    <r>
      <t>추가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손님당</t>
    </r>
  </si>
  <si>
    <r>
      <t>싱클룸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이용시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차지</t>
    </r>
  </si>
  <si>
    <r>
      <t>아마사익</t>
    </r>
    <r>
      <rPr>
        <b/>
        <sz val="10"/>
        <rFont val="Arial"/>
        <family val="2"/>
      </rPr>
      <t>, 2</t>
    </r>
    <r>
      <rPr>
        <b/>
        <sz val="10"/>
        <rFont val="돋움"/>
        <family val="3"/>
      </rPr>
      <t>박</t>
    </r>
    <r>
      <rPr>
        <b/>
        <sz val="10"/>
        <rFont val="Arial"/>
        <family val="2"/>
      </rPr>
      <t xml:space="preserve"> 3</t>
    </r>
    <r>
      <rPr>
        <b/>
        <sz val="10"/>
        <rFont val="돋움"/>
        <family val="3"/>
      </rPr>
      <t>일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</rPr>
      <t>욕실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공동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이용</t>
    </r>
    <r>
      <rPr>
        <b/>
        <sz val="10"/>
        <rFont val="Arial"/>
        <family val="2"/>
      </rPr>
      <t>)</t>
    </r>
  </si>
  <si>
    <r>
      <t>1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추가시</t>
    </r>
    <r>
      <rPr>
        <sz val="10"/>
        <rFont val="Arial"/>
        <family val="2"/>
      </rPr>
      <t>(</t>
    </r>
    <r>
      <rPr>
        <sz val="10"/>
        <rFont val="돋움"/>
        <family val="3"/>
      </rPr>
      <t>욕실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이용</t>
    </r>
    <r>
      <rPr>
        <sz val="10"/>
        <rFont val="Arial"/>
        <family val="2"/>
      </rPr>
      <t>)</t>
    </r>
  </si>
  <si>
    <t>아마사익, 2박 3일</t>
  </si>
  <si>
    <r>
      <t>아마사익</t>
    </r>
    <r>
      <rPr>
        <b/>
        <sz val="10"/>
        <rFont val="Arial"/>
        <family val="2"/>
      </rPr>
      <t>, 2</t>
    </r>
    <r>
      <rPr>
        <b/>
        <sz val="10"/>
        <rFont val="돋움"/>
        <family val="3"/>
      </rPr>
      <t>박</t>
    </r>
    <r>
      <rPr>
        <b/>
        <sz val="10"/>
        <rFont val="Arial"/>
        <family val="2"/>
      </rPr>
      <t xml:space="preserve"> 3</t>
    </r>
    <r>
      <rPr>
        <b/>
        <sz val="10"/>
        <rFont val="돋움"/>
        <family val="3"/>
      </rPr>
      <t>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파노라마</t>
    </r>
    <r>
      <rPr>
        <b/>
        <sz val="10"/>
        <rFont val="Arial"/>
        <family val="2"/>
      </rPr>
      <t>W</t>
    </r>
  </si>
  <si>
    <t>싱클룸 이용시 추가 차지</t>
  </si>
  <si>
    <r>
      <t>쿨루수크</t>
    </r>
    <r>
      <rPr>
        <b/>
        <sz val="10"/>
        <rFont val="Arial"/>
        <family val="2"/>
      </rPr>
      <t xml:space="preserve"> + </t>
    </r>
    <r>
      <rPr>
        <b/>
        <sz val="10"/>
        <rFont val="돋움"/>
        <family val="3"/>
      </rPr>
      <t>아마사익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투어</t>
    </r>
    <r>
      <rPr>
        <b/>
        <sz val="10"/>
        <rFont val="Arial"/>
        <family val="2"/>
      </rPr>
      <t xml:space="preserve"> ,3</t>
    </r>
    <r>
      <rPr>
        <b/>
        <sz val="10"/>
        <rFont val="돋움"/>
        <family val="3"/>
      </rPr>
      <t>일</t>
    </r>
  </si>
  <si>
    <r>
      <t>추가</t>
    </r>
    <r>
      <rPr>
        <sz val="10"/>
        <rFont val="Arial"/>
        <family val="2"/>
      </rPr>
      <t>1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숙박시설만</t>
    </r>
    <r>
      <rPr>
        <sz val="10"/>
        <rFont val="Arial"/>
        <family val="2"/>
      </rPr>
      <t>0</t>
    </r>
  </si>
  <si>
    <r>
      <t>추가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더블룸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손님당</t>
    </r>
  </si>
  <si>
    <r>
      <t>싱글룸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이용시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차지</t>
    </r>
  </si>
  <si>
    <t>* 공항세와 전쟁보험료 등의 텍스는 사전 공지 없이 변경될수 있습니다.</t>
  </si>
  <si>
    <t xml:space="preserve"> &lt; 운임 규정 &gt;</t>
  </si>
  <si>
    <t>1. 20+1 FOC 제공(항공권만 적용)</t>
  </si>
  <si>
    <t>2. 아동(2세~11세) 50% 할인, 유아 (0세~2세): 공시운임(Published Fare)의  90% 할인</t>
  </si>
  <si>
    <t>3. 예약시 개인, 그룹으로 부터 떨어져 나온 개인은 출발 6주안에 취소하는 경우는 55,000원을 차아지 하게 됩니다.</t>
  </si>
  <si>
    <t>4. 예약시 개인, 그룹으로 부터 떨어져 나온 개인은 출발 3주안에 취소하는 경우에는</t>
  </si>
  <si>
    <t xml:space="preserve">   전체운임/패키지 운임의 60%를 차아지 하게 됩니다.</t>
  </si>
  <si>
    <t>5. 예약시 개인, 그룹으로 부터 떨어져 나온 개인은 출발 2주안에 취소하는 경우에는</t>
  </si>
  <si>
    <t xml:space="preserve">   전체운임/패키지 운임의 85%를 차아지 하게 됩니다.</t>
  </si>
  <si>
    <t>6. 그룹이나 개인이 에어아이슬란드 항공편의 NO-SHOW를 내는 경우, 운임과 패키지 운임의 100% 차아지를 하게 됩니다.</t>
  </si>
  <si>
    <t>TOTAL</t>
  </si>
  <si>
    <t>택스</t>
  </si>
  <si>
    <t>편도운임</t>
  </si>
  <si>
    <t>패키지요금</t>
  </si>
  <si>
    <t>에질스타지르</t>
  </si>
  <si>
    <t>그림세이</t>
  </si>
  <si>
    <t>클루스크</t>
  </si>
  <si>
    <t>닐리레리트 인아트</t>
  </si>
  <si>
    <r>
      <t>나르사르스악</t>
    </r>
    <r>
      <rPr>
        <sz val="10"/>
        <color indexed="10"/>
        <rFont val="Arial"/>
        <family val="2"/>
      </rPr>
      <t>,</t>
    </r>
    <r>
      <rPr>
        <sz val="10"/>
        <color indexed="10"/>
        <rFont val="돋움"/>
        <family val="3"/>
      </rPr>
      <t>누크</t>
    </r>
  </si>
  <si>
    <r>
      <t>일루이사트</t>
    </r>
    <r>
      <rPr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NEW Destination</t>
    </r>
  </si>
  <si>
    <r>
      <t>에질스타지르</t>
    </r>
    <r>
      <rPr>
        <sz val="10"/>
        <rFont val="Arial"/>
        <family val="2"/>
      </rPr>
      <t>,</t>
    </r>
    <r>
      <rPr>
        <sz val="10"/>
        <rFont val="돋움"/>
        <family val="3"/>
      </rPr>
      <t>이사표르지르</t>
    </r>
  </si>
  <si>
    <r>
      <t xml:space="preserve">From  </t>
    </r>
    <r>
      <rPr>
        <b/>
        <sz val="10"/>
        <rFont val="돋움"/>
        <family val="3"/>
      </rPr>
      <t>아쿠레이리</t>
    </r>
  </si>
  <si>
    <t>아쿠레이리, 이사표르지르</t>
  </si>
  <si>
    <r>
      <t xml:space="preserve">From </t>
    </r>
    <r>
      <rPr>
        <b/>
        <sz val="10"/>
        <color indexed="8"/>
        <rFont val="돋움"/>
        <family val="3"/>
      </rPr>
      <t>레이캬비크</t>
    </r>
    <r>
      <rPr>
        <b/>
        <sz val="10"/>
        <color indexed="8"/>
        <rFont val="Arial"/>
        <family val="2"/>
      </rPr>
      <t xml:space="preserve">  (</t>
    </r>
    <r>
      <rPr>
        <b/>
        <sz val="10"/>
        <color indexed="8"/>
        <rFont val="돋움"/>
        <family val="3"/>
      </rPr>
      <t>편도운임</t>
    </r>
    <r>
      <rPr>
        <b/>
        <sz val="10"/>
        <color indexed="8"/>
        <rFont val="Arial"/>
        <family val="2"/>
      </rPr>
      <t>)</t>
    </r>
  </si>
  <si>
    <t>AEY,IFJ</t>
  </si>
  <si>
    <t>EGS</t>
  </si>
  <si>
    <t>GRY</t>
  </si>
  <si>
    <t>VPN,THO</t>
  </si>
  <si>
    <t>보프나피요루즈루,소르스호픈</t>
  </si>
  <si>
    <r>
      <t>2012</t>
    </r>
    <r>
      <rPr>
        <b/>
        <sz val="18"/>
        <color indexed="8"/>
        <rFont val="돋움"/>
        <family val="3"/>
      </rPr>
      <t>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에어아이슬란드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요금표</t>
    </r>
  </si>
  <si>
    <t>FAE*</t>
  </si>
  <si>
    <t>KUS*</t>
  </si>
  <si>
    <t>패로제도</t>
  </si>
  <si>
    <t>CNP*</t>
  </si>
  <si>
    <t>UAK*,GOH*</t>
  </si>
  <si>
    <t>JAV*</t>
  </si>
  <si>
    <r>
      <t>아래</t>
    </r>
    <r>
      <rPr>
        <b/>
        <i/>
        <u val="single"/>
        <sz val="10"/>
        <color indexed="8"/>
        <rFont val="Arial"/>
        <family val="2"/>
      </rPr>
      <t xml:space="preserve"> </t>
    </r>
    <r>
      <rPr>
        <b/>
        <i/>
        <u val="single"/>
        <sz val="10"/>
        <color indexed="8"/>
        <rFont val="돋움"/>
        <family val="3"/>
      </rPr>
      <t>요금단위는</t>
    </r>
    <r>
      <rPr>
        <b/>
        <i/>
        <u val="single"/>
        <sz val="10"/>
        <color indexed="8"/>
        <rFont val="Arial"/>
        <family val="2"/>
      </rPr>
      <t xml:space="preserve"> USD</t>
    </r>
    <r>
      <rPr>
        <b/>
        <i/>
        <u val="single"/>
        <sz val="10"/>
        <color indexed="8"/>
        <rFont val="Arial"/>
        <family val="2"/>
      </rPr>
      <t>.</t>
    </r>
  </si>
  <si>
    <t>COM</t>
  </si>
  <si>
    <r>
      <t>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              02 Jan - 23 Mar &amp; 27 Oct - 31 Dec 2012</t>
    </r>
  </si>
  <si>
    <r>
      <t>준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성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           24 Mar -14 Jun &amp; 21 Aug - 26 Oct 2012     </t>
    </r>
  </si>
  <si>
    <r>
      <t>성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15 Jun - 20 Aug 2012         </t>
    </r>
  </si>
  <si>
    <t>EGS*,IFJ*</t>
  </si>
  <si>
    <t>Daytours</t>
  </si>
  <si>
    <t>FXI12</t>
  </si>
  <si>
    <t>FXI13</t>
  </si>
  <si>
    <t>FXI11</t>
  </si>
  <si>
    <t>쿨루스크 클래식</t>
  </si>
  <si>
    <t>*note period of ops for each tour</t>
  </si>
  <si>
    <t>*note period of ops for each tour</t>
  </si>
  <si>
    <r>
      <t>성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15 Jun - 20 Aug 2012         </t>
    </r>
  </si>
  <si>
    <t>*note period of operation</t>
  </si>
  <si>
    <t>Hotel Isfjord llullissat</t>
  </si>
  <si>
    <t>Hotel Isfjord 1 night standard room</t>
  </si>
  <si>
    <t>Hotel Isfjord 1 night standard + room</t>
  </si>
  <si>
    <t>Hotel Isfjord 1 night deluxe room</t>
  </si>
  <si>
    <t>Hotel Isfjord dbl Apartments</t>
  </si>
  <si>
    <t>`</t>
  </si>
  <si>
    <r>
      <t xml:space="preserve">*FAE </t>
    </r>
    <r>
      <rPr>
        <sz val="10"/>
        <rFont val="돋움"/>
        <family val="3"/>
      </rPr>
      <t>출발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텍스는</t>
    </r>
    <r>
      <rPr>
        <sz val="10"/>
        <rFont val="Arial"/>
        <family val="2"/>
      </rPr>
      <t xml:space="preserve"> USD 120 // </t>
    </r>
  </si>
  <si>
    <r>
      <t xml:space="preserve">* AEY,EGS,IFJ </t>
    </r>
    <r>
      <rPr>
        <sz val="10"/>
        <rFont val="돋움"/>
        <family val="3"/>
      </rPr>
      <t>출발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텍스는</t>
    </r>
    <r>
      <rPr>
        <sz val="10"/>
        <rFont val="Arial"/>
        <family val="2"/>
      </rPr>
      <t xml:space="preserve"> USD 15</t>
    </r>
  </si>
  <si>
    <r>
      <t>비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수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돋움"/>
        <family val="3"/>
      </rPr>
      <t>기</t>
    </r>
    <r>
      <rPr>
        <b/>
        <sz val="10"/>
        <color indexed="8"/>
        <rFont val="Arial"/>
        <family val="2"/>
      </rPr>
      <t xml:space="preserve">                                                                     02 Jan - 23 Mar &amp; 27 Oct - 31 Dec 2012</t>
    </r>
  </si>
  <si>
    <r>
      <t>*</t>
    </r>
    <r>
      <rPr>
        <sz val="10"/>
        <rFont val="돋움"/>
        <family val="3"/>
      </rPr>
      <t>항공텍스는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어떠한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사전공지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 xml:space="preserve">. </t>
    </r>
    <r>
      <rPr>
        <sz val="10"/>
        <rFont val="돋움"/>
        <family val="3"/>
      </rPr>
      <t>공항텍스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유류할증료</t>
    </r>
    <r>
      <rPr>
        <sz val="10"/>
        <rFont val="Arial"/>
        <family val="2"/>
      </rPr>
      <t>,</t>
    </r>
    <r>
      <rPr>
        <sz val="10"/>
        <rFont val="돋움"/>
        <family val="3"/>
      </rPr>
      <t>탄소비</t>
    </r>
    <r>
      <rPr>
        <sz val="10"/>
        <rFont val="Arial"/>
        <family val="2"/>
      </rPr>
      <t>,</t>
    </r>
    <r>
      <rPr>
        <sz val="10"/>
        <rFont val="돋움"/>
        <family val="3"/>
      </rPr>
      <t>출발텍스가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>.</t>
    </r>
  </si>
  <si>
    <r>
      <t>추가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손님당</t>
    </r>
  </si>
  <si>
    <t>뮈바튼 호수 투어</t>
  </si>
  <si>
    <t>이사피요르드의 거리들</t>
  </si>
  <si>
    <t>FXI03</t>
  </si>
  <si>
    <r>
      <t>그림세이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북위</t>
    </r>
    <r>
      <rPr>
        <sz val="10"/>
        <color indexed="8"/>
        <rFont val="Arial"/>
        <family val="2"/>
      </rPr>
      <t xml:space="preserve"> 66</t>
    </r>
    <r>
      <rPr>
        <sz val="10"/>
        <color indexed="8"/>
        <rFont val="돋움"/>
        <family val="3"/>
      </rPr>
      <t>도</t>
    </r>
  </si>
  <si>
    <t>아큐레이리 주변 관광</t>
  </si>
  <si>
    <r>
      <t>아래</t>
    </r>
    <r>
      <rPr>
        <b/>
        <i/>
        <u val="single"/>
        <sz val="12"/>
        <color indexed="8"/>
        <rFont val="Arial"/>
        <family val="2"/>
      </rPr>
      <t xml:space="preserve"> </t>
    </r>
    <r>
      <rPr>
        <b/>
        <i/>
        <u val="single"/>
        <sz val="12"/>
        <color indexed="8"/>
        <rFont val="돋움"/>
        <family val="3"/>
      </rPr>
      <t>요금단위는</t>
    </r>
    <r>
      <rPr>
        <b/>
        <i/>
        <u val="single"/>
        <sz val="12"/>
        <color indexed="8"/>
        <rFont val="Arial"/>
        <family val="2"/>
      </rPr>
      <t xml:space="preserve"> USD</t>
    </r>
  </si>
  <si>
    <t>현지음식 및 미식가 NEW</t>
  </si>
  <si>
    <t>엘비스의 수도와 퍼핀 NEW</t>
  </si>
  <si>
    <t>후샤빅(고래관광) NEW</t>
  </si>
  <si>
    <r>
      <t xml:space="preserve">*UAK,CNP,KUS,GOH,JAV </t>
    </r>
    <r>
      <rPr>
        <sz val="10"/>
        <rFont val="돋움"/>
        <family val="3"/>
      </rPr>
      <t>출발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텍스는</t>
    </r>
    <r>
      <rPr>
        <sz val="10"/>
        <rFont val="Arial"/>
        <family val="2"/>
      </rPr>
      <t xml:space="preserve"> 1 May-30Sep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USD137                                                                                 </t>
    </r>
  </si>
  <si>
    <r>
      <t xml:space="preserve">                                                          1 Oct- 30April 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USD134                    </t>
    </r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</si>
</sst>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&quot;₩&quot;* #,##0.0_-;\-&quot;₩&quot;* #,##0.0_-;_-&quot;₩&quot;* &quot;-&quot;??_-;_-@_-"/>
    <numFmt numFmtId="191" formatCode="_-&quot;₩&quot;* #,##0_-;\-&quot;₩&quot;* #,##0_-;_-&quot;₩&quot;* &quot;-&quot;??_-;_-@_-"/>
    <numFmt numFmtId="192" formatCode="[$-409]dddd\,\ mmmm\ dd\,\ yyyy"/>
    <numFmt numFmtId="193" formatCode="[$-409]h:mm:ss\ AM/PM"/>
    <numFmt numFmtId="194" formatCode="_([$$-409]* #,##0.00_);_([$$-409]* \(#,##0.00\);_([$$-409]* &quot;-&quot;??_);_(@_)"/>
    <numFmt numFmtId="195" formatCode="_([$$-409]* #,##0.0_);_([$$-409]* \(#,##0.0\);_([$$-409]* &quot;-&quot;??_);_(@_)"/>
    <numFmt numFmtId="196" formatCode="_([$$-409]* #,##0_);_([$$-409]* \(#,##0\);_([$$-409]* &quot;-&quot;??_);_(@_)"/>
    <numFmt numFmtId="197" formatCode="&quot;$&quot;#,##0"/>
    <numFmt numFmtId="198" formatCode="&quot;$&quot;#,##0.00"/>
    <numFmt numFmtId="199" formatCode="&quot;$&quot;#,##0.0_);[Red]\(&quot;$&quot;#,##0.0\)"/>
    <numFmt numFmtId="200" formatCode="&quot;$&quot;#,##0.0"/>
    <numFmt numFmtId="201" formatCode="#,##0.0"/>
    <numFmt numFmtId="202" formatCode="#,##0.000"/>
  </numFmts>
  <fonts count="64">
    <font>
      <sz val="11"/>
      <name val="돋움"/>
      <family val="3"/>
    </font>
    <font>
      <sz val="8"/>
      <name val="돋움"/>
      <family val="3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돋움"/>
      <family val="3"/>
    </font>
    <font>
      <sz val="10"/>
      <color indexed="8"/>
      <name val="돋움"/>
      <family val="3"/>
    </font>
    <font>
      <b/>
      <sz val="10"/>
      <name val="돋움"/>
      <family val="3"/>
    </font>
    <font>
      <sz val="8"/>
      <name val="굴림체"/>
      <family val="3"/>
    </font>
    <font>
      <sz val="8"/>
      <color indexed="12"/>
      <name val="굴림체"/>
      <family val="3"/>
    </font>
    <font>
      <sz val="10"/>
      <color indexed="8"/>
      <name val="Arial Narrow"/>
      <family val="2"/>
    </font>
    <font>
      <sz val="8"/>
      <color indexed="10"/>
      <name val="굴림체"/>
      <family val="3"/>
    </font>
    <font>
      <sz val="10"/>
      <name val="굴림체"/>
      <family val="3"/>
    </font>
    <font>
      <u val="single"/>
      <sz val="10"/>
      <name val="굴림체"/>
      <family val="3"/>
    </font>
    <font>
      <b/>
      <sz val="18"/>
      <color indexed="8"/>
      <name val="Arial"/>
      <family val="2"/>
    </font>
    <font>
      <b/>
      <sz val="18"/>
      <color indexed="8"/>
      <name val="돋움"/>
      <family val="3"/>
    </font>
    <font>
      <b/>
      <i/>
      <u val="single"/>
      <sz val="10"/>
      <color indexed="8"/>
      <name val="Arial"/>
      <family val="2"/>
    </font>
    <font>
      <b/>
      <i/>
      <u val="single"/>
      <sz val="10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"/>
      <family val="1"/>
    </font>
    <font>
      <b/>
      <sz val="10"/>
      <color indexed="8"/>
      <name val="돋움"/>
      <family val="3"/>
    </font>
    <font>
      <sz val="10"/>
      <color indexed="10"/>
      <name val="돋움"/>
      <family val="3"/>
    </font>
    <font>
      <b/>
      <sz val="11"/>
      <name val="돋움"/>
      <family val="3"/>
    </font>
    <font>
      <b/>
      <i/>
      <u val="single"/>
      <sz val="12"/>
      <color indexed="8"/>
      <name val="돋움"/>
      <family val="3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85" fontId="13" fillId="33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85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8" fillId="0" borderId="26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center"/>
    </xf>
    <xf numFmtId="3" fontId="6" fillId="34" borderId="27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34" borderId="29" xfId="0" applyNumberFormat="1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4" fillId="0" borderId="27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35" borderId="28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10" fillId="34" borderId="29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8" fillId="35" borderId="22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24" fillId="0" borderId="3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3" fontId="6" fillId="0" borderId="29" xfId="0" applyNumberFormat="1" applyFont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44" fontId="5" fillId="34" borderId="21" xfId="60" applyFont="1" applyFill="1" applyBorder="1" applyAlignment="1">
      <alignment horizontal="center"/>
    </xf>
    <xf numFmtId="177" fontId="6" fillId="0" borderId="31" xfId="60" applyNumberFormat="1" applyFont="1" applyBorder="1" applyAlignment="1">
      <alignment horizontal="center"/>
    </xf>
    <xf numFmtId="9" fontId="3" fillId="0" borderId="31" xfId="0" applyNumberFormat="1" applyFont="1" applyBorder="1" applyAlignment="1">
      <alignment horizontal="center"/>
    </xf>
    <xf numFmtId="197" fontId="3" fillId="0" borderId="31" xfId="0" applyNumberFormat="1" applyFont="1" applyBorder="1" applyAlignment="1">
      <alignment horizontal="center"/>
    </xf>
    <xf numFmtId="197" fontId="6" fillId="0" borderId="31" xfId="0" applyNumberFormat="1" applyFont="1" applyBorder="1" applyAlignment="1">
      <alignment horizontal="center"/>
    </xf>
    <xf numFmtId="197" fontId="8" fillId="35" borderId="31" xfId="0" applyNumberFormat="1" applyFont="1" applyFill="1" applyBorder="1" applyAlignment="1">
      <alignment horizontal="center"/>
    </xf>
    <xf numFmtId="197" fontId="3" fillId="36" borderId="31" xfId="0" applyNumberFormat="1" applyFont="1" applyFill="1" applyBorder="1" applyAlignment="1">
      <alignment horizontal="center"/>
    </xf>
    <xf numFmtId="9" fontId="6" fillId="0" borderId="31" xfId="0" applyNumberFormat="1" applyFont="1" applyBorder="1" applyAlignment="1">
      <alignment horizontal="center"/>
    </xf>
    <xf numFmtId="197" fontId="6" fillId="34" borderId="31" xfId="0" applyNumberFormat="1" applyFont="1" applyFill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197" fontId="6" fillId="0" borderId="30" xfId="0" applyNumberFormat="1" applyFont="1" applyBorder="1" applyAlignment="1">
      <alignment horizontal="center"/>
    </xf>
    <xf numFmtId="197" fontId="6" fillId="0" borderId="28" xfId="0" applyNumberFormat="1" applyFont="1" applyBorder="1" applyAlignment="1">
      <alignment horizontal="center"/>
    </xf>
    <xf numFmtId="197" fontId="6" fillId="0" borderId="27" xfId="0" applyNumberFormat="1" applyFont="1" applyBorder="1" applyAlignment="1">
      <alignment horizontal="center"/>
    </xf>
    <xf numFmtId="197" fontId="6" fillId="34" borderId="27" xfId="0" applyNumberFormat="1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77" fontId="6" fillId="0" borderId="30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0" fontId="26" fillId="0" borderId="38" xfId="0" applyFont="1" applyBorder="1" applyAlignment="1">
      <alignment vertical="center"/>
    </xf>
    <xf numFmtId="9" fontId="6" fillId="0" borderId="29" xfId="0" applyNumberFormat="1" applyFont="1" applyBorder="1" applyAlignment="1">
      <alignment horizontal="center"/>
    </xf>
    <xf numFmtId="177" fontId="9" fillId="35" borderId="29" xfId="0" applyNumberFormat="1" applyFont="1" applyFill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77" fontId="6" fillId="34" borderId="2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35" borderId="30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4" fillId="0" borderId="4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8" fillId="37" borderId="28" xfId="0" applyFont="1" applyFill="1" applyBorder="1" applyAlignment="1">
      <alignment horizontal="center"/>
    </xf>
    <xf numFmtId="9" fontId="6" fillId="37" borderId="29" xfId="0" applyNumberFormat="1" applyFont="1" applyFill="1" applyBorder="1" applyAlignment="1">
      <alignment horizontal="center"/>
    </xf>
    <xf numFmtId="177" fontId="6" fillId="37" borderId="29" xfId="0" applyNumberFormat="1" applyFont="1" applyFill="1" applyBorder="1" applyAlignment="1">
      <alignment horizontal="center"/>
    </xf>
    <xf numFmtId="177" fontId="8" fillId="36" borderId="2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9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37" borderId="0" xfId="0" applyNumberFormat="1" applyFont="1" applyFill="1" applyBorder="1" applyAlignment="1">
      <alignment horizontal="center"/>
    </xf>
    <xf numFmtId="177" fontId="6" fillId="34" borderId="27" xfId="0" applyNumberFormat="1" applyFont="1" applyFill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97" fontId="6" fillId="0" borderId="29" xfId="0" applyNumberFormat="1" applyFont="1" applyBorder="1" applyAlignment="1">
      <alignment horizontal="center"/>
    </xf>
    <xf numFmtId="197" fontId="6" fillId="34" borderId="29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97" fontId="6" fillId="0" borderId="32" xfId="0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/>
    </xf>
    <xf numFmtId="197" fontId="6" fillId="34" borderId="32" xfId="0" applyNumberFormat="1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9" fontId="6" fillId="37" borderId="0" xfId="0" applyNumberFormat="1" applyFont="1" applyFill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8" fillId="35" borderId="42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197" fontId="6" fillId="0" borderId="30" xfId="0" applyNumberFormat="1" applyFont="1" applyBorder="1" applyAlignment="1">
      <alignment horizontal="center" vertical="center"/>
    </xf>
    <xf numFmtId="198" fontId="6" fillId="0" borderId="30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9" fontId="6" fillId="37" borderId="30" xfId="0" applyNumberFormat="1" applyFont="1" applyFill="1" applyBorder="1" applyAlignment="1">
      <alignment horizontal="center"/>
    </xf>
    <xf numFmtId="176" fontId="6" fillId="0" borderId="27" xfId="0" applyNumberFormat="1" applyFont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176" fontId="6" fillId="0" borderId="28" xfId="0" applyNumberFormat="1" applyFont="1" applyBorder="1" applyAlignment="1">
      <alignment horizontal="center"/>
    </xf>
    <xf numFmtId="176" fontId="6" fillId="0" borderId="29" xfId="0" applyNumberFormat="1" applyFont="1" applyBorder="1" applyAlignment="1">
      <alignment horizontal="center"/>
    </xf>
    <xf numFmtId="176" fontId="6" fillId="34" borderId="29" xfId="0" applyNumberFormat="1" applyFont="1" applyFill="1" applyBorder="1" applyAlignment="1">
      <alignment horizontal="center"/>
    </xf>
    <xf numFmtId="176" fontId="8" fillId="35" borderId="29" xfId="0" applyNumberFormat="1" applyFont="1" applyFill="1" applyBorder="1" applyAlignment="1">
      <alignment horizontal="center"/>
    </xf>
    <xf numFmtId="176" fontId="6" fillId="34" borderId="27" xfId="0" applyNumberFormat="1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3" fontId="17" fillId="0" borderId="0" xfId="0" applyNumberFormat="1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27"/>
  <sheetViews>
    <sheetView tabSelected="1" zoomScaleSheetLayoutView="100" workbookViewId="0" topLeftCell="A7">
      <selection activeCell="A25" sqref="A25"/>
    </sheetView>
  </sheetViews>
  <sheetFormatPr defaultColWidth="8.88671875" defaultRowHeight="13.5"/>
  <cols>
    <col min="1" max="1" width="9.3359375" style="0" customWidth="1"/>
    <col min="2" max="2" width="21.6640625" style="0" customWidth="1"/>
    <col min="3" max="3" width="2.77734375" style="0" customWidth="1"/>
    <col min="4" max="4" width="10.10546875" style="0" customWidth="1"/>
    <col min="5" max="6" width="7.5546875" style="0" customWidth="1"/>
    <col min="7" max="7" width="11.21484375" style="0" customWidth="1"/>
    <col min="8" max="8" width="3.6640625" style="0" customWidth="1"/>
    <col min="9" max="9" width="9.99609375" style="0" customWidth="1"/>
    <col min="10" max="11" width="8.4453125" style="0" customWidth="1"/>
    <col min="12" max="12" width="10.5546875" style="0" customWidth="1"/>
    <col min="13" max="13" width="3.88671875" style="0" customWidth="1"/>
    <col min="14" max="14" width="8.6640625" style="0" customWidth="1"/>
    <col min="15" max="16" width="6.5546875" style="0" customWidth="1"/>
    <col min="18" max="18" width="4.99609375" style="0" customWidth="1"/>
    <col min="19" max="19" width="6.88671875" style="0" hidden="1" customWidth="1"/>
    <col min="20" max="20" width="5.88671875" style="0" customWidth="1"/>
    <col min="21" max="23" width="4.6640625" style="0" bestFit="1" customWidth="1"/>
    <col min="24" max="24" width="5.10546875" style="0" bestFit="1" customWidth="1"/>
  </cols>
  <sheetData>
    <row r="1" spans="5:7" ht="13.5" hidden="1">
      <c r="E1" s="1"/>
      <c r="F1" s="1"/>
      <c r="G1" s="2"/>
    </row>
    <row r="2" spans="5:7" ht="13.5" hidden="1">
      <c r="E2" s="1"/>
      <c r="F2" s="1"/>
      <c r="G2" s="2"/>
    </row>
    <row r="3" spans="2:7" ht="13.5" hidden="1">
      <c r="B3" s="3"/>
      <c r="C3" s="3"/>
      <c r="E3" s="1"/>
      <c r="F3" s="1"/>
      <c r="G3" s="2"/>
    </row>
    <row r="4" spans="2:7" ht="13.5" hidden="1">
      <c r="B4" s="3"/>
      <c r="C4" s="3"/>
      <c r="E4" s="1"/>
      <c r="F4" s="1"/>
      <c r="G4" s="2"/>
    </row>
    <row r="5" spans="2:7" ht="13.5" hidden="1">
      <c r="B5" s="3"/>
      <c r="C5" s="3"/>
      <c r="E5" s="1"/>
      <c r="F5" s="1"/>
      <c r="G5" s="2"/>
    </row>
    <row r="6" spans="2:7" ht="13.5" hidden="1">
      <c r="B6" s="3"/>
      <c r="C6" s="3"/>
      <c r="E6" s="1"/>
      <c r="F6" s="1"/>
      <c r="G6" s="2"/>
    </row>
    <row r="7" spans="1:28" ht="26.25" customHeight="1">
      <c r="A7" s="206" t="s">
        <v>70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8" customHeight="1" thickBo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 customHeight="1" thickBot="1">
      <c r="A9" s="107" t="s">
        <v>77</v>
      </c>
      <c r="B9" s="5"/>
      <c r="C9" s="7"/>
      <c r="D9" s="218" t="s">
        <v>79</v>
      </c>
      <c r="E9" s="219"/>
      <c r="F9" s="219"/>
      <c r="G9" s="220"/>
      <c r="H9" s="7"/>
      <c r="I9" s="207" t="s">
        <v>80</v>
      </c>
      <c r="J9" s="208"/>
      <c r="K9" s="213"/>
      <c r="L9" s="214"/>
      <c r="M9" s="7"/>
      <c r="N9" s="207" t="s">
        <v>81</v>
      </c>
      <c r="O9" s="208"/>
      <c r="P9" s="213"/>
      <c r="Q9" s="214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4.25" thickBot="1">
      <c r="A10" s="10" t="s">
        <v>0</v>
      </c>
      <c r="B10" s="8"/>
      <c r="C10" s="7"/>
      <c r="D10" s="221"/>
      <c r="E10" s="222"/>
      <c r="F10" s="222"/>
      <c r="G10" s="223"/>
      <c r="H10" s="7"/>
      <c r="I10" s="215"/>
      <c r="J10" s="216"/>
      <c r="K10" s="216"/>
      <c r="L10" s="217"/>
      <c r="M10" s="7"/>
      <c r="N10" s="215"/>
      <c r="O10" s="216"/>
      <c r="P10" s="216"/>
      <c r="Q10" s="21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 customHeight="1" thickBot="1">
      <c r="A11" s="125" t="s">
        <v>64</v>
      </c>
      <c r="B11" s="126"/>
      <c r="C11" s="7"/>
      <c r="D11" s="108" t="s">
        <v>53</v>
      </c>
      <c r="E11" s="108" t="s">
        <v>78</v>
      </c>
      <c r="F11" s="108" t="s">
        <v>52</v>
      </c>
      <c r="G11" s="106" t="s">
        <v>51</v>
      </c>
      <c r="H11" s="7"/>
      <c r="I11" s="108" t="s">
        <v>53</v>
      </c>
      <c r="J11" s="108" t="s">
        <v>78</v>
      </c>
      <c r="K11" s="108" t="s">
        <v>52</v>
      </c>
      <c r="L11" s="131" t="s">
        <v>51</v>
      </c>
      <c r="M11" s="7"/>
      <c r="N11" s="108" t="s">
        <v>53</v>
      </c>
      <c r="O11" s="108" t="s">
        <v>78</v>
      </c>
      <c r="P11" s="108" t="s">
        <v>52</v>
      </c>
      <c r="Q11" s="106" t="s">
        <v>51</v>
      </c>
      <c r="R11" s="11"/>
      <c r="S11" s="12"/>
      <c r="T11" s="6"/>
      <c r="U11" s="6"/>
      <c r="V11" s="6"/>
      <c r="W11" s="6"/>
      <c r="X11" s="6"/>
      <c r="Y11" s="6"/>
      <c r="Z11" s="6"/>
      <c r="AA11" s="6"/>
      <c r="AB11" s="6"/>
    </row>
    <row r="12" spans="1:28" ht="13.5">
      <c r="A12" s="123" t="s">
        <v>65</v>
      </c>
      <c r="B12" s="124" t="s">
        <v>63</v>
      </c>
      <c r="C12" s="7"/>
      <c r="D12" s="132">
        <v>94</v>
      </c>
      <c r="E12" s="133">
        <v>0.07</v>
      </c>
      <c r="F12" s="134">
        <v>18</v>
      </c>
      <c r="G12" s="137">
        <f>D12-(D12*E12)+F12</f>
        <v>105.42</v>
      </c>
      <c r="H12" s="13"/>
      <c r="I12" s="135">
        <v>108</v>
      </c>
      <c r="J12" s="138">
        <v>0.07</v>
      </c>
      <c r="K12" s="135">
        <v>18</v>
      </c>
      <c r="L12" s="139">
        <f>I12-(I12*J12)+K12</f>
        <v>118.44</v>
      </c>
      <c r="M12" s="13"/>
      <c r="N12" s="135">
        <v>126</v>
      </c>
      <c r="O12" s="138">
        <v>0.07</v>
      </c>
      <c r="P12" s="135">
        <v>18</v>
      </c>
      <c r="Q12" s="139">
        <f>N12-(N12*O12)+P12</f>
        <v>135.18</v>
      </c>
      <c r="R12" s="11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4.25">
      <c r="A13" s="14" t="s">
        <v>66</v>
      </c>
      <c r="B13" s="61" t="s">
        <v>55</v>
      </c>
      <c r="C13" s="16"/>
      <c r="D13" s="132">
        <v>107</v>
      </c>
      <c r="E13" s="133">
        <v>0.07</v>
      </c>
      <c r="F13" s="134">
        <v>18</v>
      </c>
      <c r="G13" s="137">
        <f aca="true" t="shared" si="0" ref="G13:G18">D13-(D13*E13)+F13</f>
        <v>117.51</v>
      </c>
      <c r="H13" s="16"/>
      <c r="I13" s="135">
        <v>126</v>
      </c>
      <c r="J13" s="138">
        <v>0.07</v>
      </c>
      <c r="K13" s="135">
        <v>18</v>
      </c>
      <c r="L13" s="139">
        <f aca="true" t="shared" si="1" ref="L13:L20">I13-(I13*J13)+K13</f>
        <v>135.18</v>
      </c>
      <c r="M13" s="16"/>
      <c r="N13" s="135">
        <v>149</v>
      </c>
      <c r="O13" s="138">
        <v>0.07</v>
      </c>
      <c r="P13" s="135">
        <v>18</v>
      </c>
      <c r="Q13" s="139">
        <f aca="true" t="shared" si="2" ref="Q13:Q20">N13-(N13*O13)+P13</f>
        <v>156.57</v>
      </c>
      <c r="R13" s="17"/>
      <c r="S13" s="18">
        <v>84</v>
      </c>
      <c r="T13" s="6"/>
      <c r="U13" s="6"/>
      <c r="V13" s="6"/>
      <c r="W13" s="6"/>
      <c r="X13" s="6"/>
      <c r="Y13" s="6"/>
      <c r="Z13" s="6"/>
      <c r="AA13" s="6"/>
      <c r="AB13" s="6"/>
    </row>
    <row r="14" spans="1:28" ht="14.25">
      <c r="A14" s="14" t="s">
        <v>67</v>
      </c>
      <c r="B14" s="61" t="s">
        <v>56</v>
      </c>
      <c r="C14" s="16"/>
      <c r="D14" s="135">
        <v>120</v>
      </c>
      <c r="E14" s="133">
        <v>0.07</v>
      </c>
      <c r="F14" s="134">
        <v>18</v>
      </c>
      <c r="G14" s="137">
        <f t="shared" si="0"/>
        <v>129.6</v>
      </c>
      <c r="H14" s="16"/>
      <c r="I14" s="135">
        <v>142</v>
      </c>
      <c r="J14" s="138">
        <v>0.07</v>
      </c>
      <c r="K14" s="135">
        <v>18</v>
      </c>
      <c r="L14" s="139">
        <f t="shared" si="1"/>
        <v>150.06</v>
      </c>
      <c r="M14" s="16"/>
      <c r="N14" s="135">
        <v>165</v>
      </c>
      <c r="O14" s="138">
        <v>0.07</v>
      </c>
      <c r="P14" s="135">
        <v>18</v>
      </c>
      <c r="Q14" s="139">
        <f t="shared" si="2"/>
        <v>171.45</v>
      </c>
      <c r="R14" s="17"/>
      <c r="S14" s="18"/>
      <c r="T14" s="6"/>
      <c r="U14" s="6"/>
      <c r="V14" s="6"/>
      <c r="W14" s="6"/>
      <c r="X14" s="6"/>
      <c r="Y14" s="6"/>
      <c r="Z14" s="6"/>
      <c r="AA14" s="6"/>
      <c r="AB14" s="6"/>
    </row>
    <row r="15" spans="1:28" ht="14.25">
      <c r="A15" s="14" t="s">
        <v>68</v>
      </c>
      <c r="B15" s="61" t="s">
        <v>69</v>
      </c>
      <c r="C15" s="16"/>
      <c r="D15" s="135">
        <v>132</v>
      </c>
      <c r="E15" s="133">
        <v>0.07</v>
      </c>
      <c r="F15" s="134">
        <v>18</v>
      </c>
      <c r="G15" s="137">
        <f t="shared" si="0"/>
        <v>140.76</v>
      </c>
      <c r="H15" s="16"/>
      <c r="I15" s="135">
        <v>154</v>
      </c>
      <c r="J15" s="138">
        <v>0.07</v>
      </c>
      <c r="K15" s="135">
        <v>18</v>
      </c>
      <c r="L15" s="139">
        <f t="shared" si="1"/>
        <v>161.22</v>
      </c>
      <c r="M15" s="16"/>
      <c r="N15" s="135">
        <v>180</v>
      </c>
      <c r="O15" s="138">
        <v>0.07</v>
      </c>
      <c r="P15" s="135">
        <v>18</v>
      </c>
      <c r="Q15" s="139">
        <f t="shared" si="2"/>
        <v>185.4</v>
      </c>
      <c r="R15" s="17"/>
      <c r="S15" s="18"/>
      <c r="T15" s="6"/>
      <c r="U15" s="6"/>
      <c r="V15" s="6"/>
      <c r="W15" s="6"/>
      <c r="X15" s="6"/>
      <c r="Y15" s="6"/>
      <c r="Z15" s="6"/>
      <c r="AA15" s="6"/>
      <c r="AB15" s="6"/>
    </row>
    <row r="16" spans="1:28" ht="14.25">
      <c r="A16" s="14" t="s">
        <v>71</v>
      </c>
      <c r="B16" s="61" t="s">
        <v>73</v>
      </c>
      <c r="C16" s="16"/>
      <c r="D16" s="135">
        <v>210</v>
      </c>
      <c r="E16" s="133">
        <v>0.07</v>
      </c>
      <c r="F16" s="135">
        <v>87</v>
      </c>
      <c r="G16" s="137">
        <f t="shared" si="0"/>
        <v>282.3</v>
      </c>
      <c r="H16" s="16"/>
      <c r="I16" s="135">
        <v>250</v>
      </c>
      <c r="J16" s="138">
        <v>0.07</v>
      </c>
      <c r="K16" s="135">
        <v>87</v>
      </c>
      <c r="L16" s="139">
        <f t="shared" si="1"/>
        <v>319.5</v>
      </c>
      <c r="M16" s="16"/>
      <c r="N16" s="135">
        <v>300</v>
      </c>
      <c r="O16" s="138">
        <v>0.07</v>
      </c>
      <c r="P16" s="135">
        <v>87</v>
      </c>
      <c r="Q16" s="139">
        <f t="shared" si="2"/>
        <v>366</v>
      </c>
      <c r="R16" s="17"/>
      <c r="S16" s="18"/>
      <c r="T16" s="6"/>
      <c r="U16" s="6"/>
      <c r="V16" s="6"/>
      <c r="W16" s="6"/>
      <c r="X16" s="6"/>
      <c r="Y16" s="6"/>
      <c r="Z16" s="6"/>
      <c r="AA16" s="6"/>
      <c r="AB16" s="6"/>
    </row>
    <row r="17" spans="1:28" s="21" customFormat="1" ht="13.5" customHeight="1">
      <c r="A17" s="14" t="s">
        <v>72</v>
      </c>
      <c r="B17" s="118" t="s">
        <v>57</v>
      </c>
      <c r="C17" s="16"/>
      <c r="D17" s="135">
        <v>210</v>
      </c>
      <c r="E17" s="133">
        <v>0.07</v>
      </c>
      <c r="F17" s="135">
        <v>41</v>
      </c>
      <c r="G17" s="137">
        <f t="shared" si="0"/>
        <v>236.3</v>
      </c>
      <c r="H17" s="16"/>
      <c r="I17" s="135">
        <v>250</v>
      </c>
      <c r="J17" s="138">
        <v>0.07</v>
      </c>
      <c r="K17" s="135">
        <v>41</v>
      </c>
      <c r="L17" s="139">
        <f t="shared" si="1"/>
        <v>273.5</v>
      </c>
      <c r="M17" s="16"/>
      <c r="N17" s="135">
        <v>300</v>
      </c>
      <c r="O17" s="138">
        <v>0.07</v>
      </c>
      <c r="P17" s="135">
        <v>41</v>
      </c>
      <c r="Q17" s="139">
        <f t="shared" si="2"/>
        <v>320</v>
      </c>
      <c r="R17" s="19"/>
      <c r="S17" s="20"/>
      <c r="T17" s="79"/>
      <c r="U17" s="16"/>
      <c r="V17" s="16"/>
      <c r="W17" s="16"/>
      <c r="X17" s="16"/>
      <c r="Y17" s="16"/>
      <c r="Z17" s="16"/>
      <c r="AA17" s="16"/>
      <c r="AB17" s="16"/>
    </row>
    <row r="18" spans="1:28" s="21" customFormat="1" ht="13.5" customHeight="1">
      <c r="A18" s="22" t="s">
        <v>74</v>
      </c>
      <c r="B18" s="118" t="s">
        <v>58</v>
      </c>
      <c r="C18" s="16"/>
      <c r="D18" s="135">
        <v>334</v>
      </c>
      <c r="E18" s="133">
        <v>0.07</v>
      </c>
      <c r="F18" s="135">
        <v>41</v>
      </c>
      <c r="G18" s="137">
        <f t="shared" si="0"/>
        <v>351.62</v>
      </c>
      <c r="H18" s="16"/>
      <c r="I18" s="135">
        <v>334</v>
      </c>
      <c r="J18" s="138">
        <v>0.07</v>
      </c>
      <c r="K18" s="135">
        <v>41</v>
      </c>
      <c r="L18" s="139">
        <f t="shared" si="1"/>
        <v>351.62</v>
      </c>
      <c r="M18" s="16"/>
      <c r="N18" s="135">
        <v>361</v>
      </c>
      <c r="O18" s="138">
        <v>0.07</v>
      </c>
      <c r="P18" s="135">
        <v>41</v>
      </c>
      <c r="Q18" s="139">
        <f t="shared" si="2"/>
        <v>376.73</v>
      </c>
      <c r="R18" s="19"/>
      <c r="S18" s="20"/>
      <c r="T18" s="79"/>
      <c r="U18" s="16"/>
      <c r="V18" s="16"/>
      <c r="W18" s="16"/>
      <c r="X18" s="16"/>
      <c r="Y18" s="16"/>
      <c r="Z18" s="16"/>
      <c r="AA18" s="16"/>
      <c r="AB18" s="16"/>
    </row>
    <row r="19" spans="1:28" s="21" customFormat="1" ht="13.5" customHeight="1">
      <c r="A19" s="14" t="s">
        <v>75</v>
      </c>
      <c r="B19" s="119" t="s">
        <v>59</v>
      </c>
      <c r="C19" s="16"/>
      <c r="D19" s="136"/>
      <c r="E19" s="104"/>
      <c r="F19" s="104"/>
      <c r="G19" s="104"/>
      <c r="H19" s="16"/>
      <c r="I19" s="135">
        <v>334</v>
      </c>
      <c r="J19" s="138">
        <v>0.07</v>
      </c>
      <c r="K19" s="135">
        <v>41</v>
      </c>
      <c r="L19" s="139">
        <f t="shared" si="1"/>
        <v>351.62</v>
      </c>
      <c r="M19" s="16"/>
      <c r="N19" s="135">
        <v>334</v>
      </c>
      <c r="O19" s="138">
        <v>0.07</v>
      </c>
      <c r="P19" s="135">
        <v>41</v>
      </c>
      <c r="Q19" s="139">
        <f t="shared" si="2"/>
        <v>351.62</v>
      </c>
      <c r="R19" s="19"/>
      <c r="S19" s="20"/>
      <c r="T19" s="79"/>
      <c r="U19" s="16"/>
      <c r="V19" s="16"/>
      <c r="W19" s="16"/>
      <c r="X19" s="16"/>
      <c r="Y19" s="16"/>
      <c r="Z19" s="16"/>
      <c r="AA19" s="16"/>
      <c r="AB19" s="16"/>
    </row>
    <row r="20" spans="1:28" ht="15" thickBot="1">
      <c r="A20" s="23" t="s">
        <v>76</v>
      </c>
      <c r="B20" s="120" t="s">
        <v>60</v>
      </c>
      <c r="C20" s="16"/>
      <c r="D20" s="105"/>
      <c r="E20" s="105"/>
      <c r="F20" s="105"/>
      <c r="G20" s="105"/>
      <c r="H20" s="16"/>
      <c r="I20" s="177">
        <v>436</v>
      </c>
      <c r="J20" s="178">
        <v>0.07</v>
      </c>
      <c r="K20" s="177">
        <v>41</v>
      </c>
      <c r="L20" s="179">
        <f t="shared" si="1"/>
        <v>446.48</v>
      </c>
      <c r="M20" s="16"/>
      <c r="N20" s="177">
        <v>436</v>
      </c>
      <c r="O20" s="178">
        <v>0.07</v>
      </c>
      <c r="P20" s="177">
        <v>41</v>
      </c>
      <c r="Q20" s="179">
        <f t="shared" si="2"/>
        <v>446.48</v>
      </c>
      <c r="R20" s="17"/>
      <c r="S20" s="18"/>
      <c r="T20" s="79"/>
      <c r="U20" s="6"/>
      <c r="V20" s="6"/>
      <c r="W20" s="6"/>
      <c r="X20" s="6"/>
      <c r="Y20" s="6"/>
      <c r="Z20" s="6"/>
      <c r="AA20" s="6"/>
      <c r="AB20" s="6"/>
    </row>
    <row r="21" spans="3:28" ht="14.25">
      <c r="C21" s="16"/>
      <c r="D21" s="25"/>
      <c r="E21" s="25"/>
      <c r="F21" s="25"/>
      <c r="G21" s="25"/>
      <c r="H21" s="16"/>
      <c r="I21" s="25"/>
      <c r="J21" s="25"/>
      <c r="K21" s="25"/>
      <c r="L21" s="25"/>
      <c r="M21" s="16"/>
      <c r="N21" s="25"/>
      <c r="O21" s="84"/>
      <c r="P21" s="84"/>
      <c r="Q21" s="25"/>
      <c r="R21" s="17"/>
      <c r="S21" s="18"/>
      <c r="T21" s="79"/>
      <c r="U21" s="6"/>
      <c r="V21" s="6"/>
      <c r="W21" s="6"/>
      <c r="X21" s="6"/>
      <c r="Y21" s="6"/>
      <c r="Z21" s="6"/>
      <c r="AA21" s="6"/>
      <c r="AB21" s="6"/>
    </row>
    <row r="22" spans="1:28" ht="14.25">
      <c r="A22" s="16" t="s">
        <v>98</v>
      </c>
      <c r="C22" s="16"/>
      <c r="D22" s="25"/>
      <c r="E22" s="25"/>
      <c r="F22" s="25"/>
      <c r="G22" s="25"/>
      <c r="H22" s="16"/>
      <c r="I22" s="25"/>
      <c r="J22" s="25"/>
      <c r="K22" s="25"/>
      <c r="L22" s="25"/>
      <c r="M22" s="16"/>
      <c r="N22" s="25"/>
      <c r="O22" s="84"/>
      <c r="P22" s="84"/>
      <c r="Q22" s="25"/>
      <c r="R22" s="17"/>
      <c r="S22" s="18"/>
      <c r="T22" s="79"/>
      <c r="U22" s="6"/>
      <c r="V22" s="6"/>
      <c r="W22" s="6"/>
      <c r="X22" s="6"/>
      <c r="Y22" s="6"/>
      <c r="Z22" s="6"/>
      <c r="AA22" s="6"/>
      <c r="AB22" s="6"/>
    </row>
    <row r="23" spans="1:28" ht="14.25">
      <c r="A23" s="16" t="s">
        <v>112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84"/>
      <c r="P23" s="84"/>
      <c r="Q23" s="25"/>
      <c r="R23" s="17"/>
      <c r="S23" s="18"/>
      <c r="T23" s="79"/>
      <c r="U23" s="6"/>
      <c r="V23" s="6"/>
      <c r="W23" s="6"/>
      <c r="X23" s="6"/>
      <c r="Y23" s="6"/>
      <c r="Z23" s="6"/>
      <c r="AA23" s="6"/>
      <c r="AB23" s="6"/>
    </row>
    <row r="24" spans="1:28" ht="14.25">
      <c r="A24" s="16" t="s">
        <v>113</v>
      </c>
      <c r="D24" s="27"/>
      <c r="E24" s="28"/>
      <c r="F24" s="28"/>
      <c r="G24" s="19"/>
      <c r="H24" s="25"/>
      <c r="J24" s="29"/>
      <c r="K24" s="29"/>
      <c r="M24" s="25"/>
      <c r="N24" s="25"/>
      <c r="O24" s="25"/>
      <c r="P24" s="25"/>
      <c r="Q24" s="25"/>
      <c r="R24" s="17"/>
      <c r="S24" s="18"/>
      <c r="T24" s="79"/>
      <c r="U24" s="6"/>
      <c r="V24" s="6"/>
      <c r="W24" s="6"/>
      <c r="X24" s="6"/>
      <c r="Y24" s="6"/>
      <c r="Z24" s="6"/>
      <c r="AA24" s="6"/>
      <c r="AB24" s="6"/>
    </row>
    <row r="25" spans="1:28" ht="14.25">
      <c r="A25" s="16"/>
      <c r="B25" s="16"/>
      <c r="D25" s="25"/>
      <c r="E25" s="25"/>
      <c r="F25" s="25"/>
      <c r="G25" s="25"/>
      <c r="H25" s="25"/>
      <c r="I25" s="25"/>
      <c r="J25" s="28"/>
      <c r="K25" s="28"/>
      <c r="L25" s="19"/>
      <c r="M25" s="25"/>
      <c r="N25" s="19"/>
      <c r="O25" s="28"/>
      <c r="P25" s="28"/>
      <c r="Q25" s="19"/>
      <c r="R25" s="17"/>
      <c r="S25" s="18"/>
      <c r="T25" s="79"/>
      <c r="U25" s="6"/>
      <c r="V25" s="6"/>
      <c r="W25" s="6"/>
      <c r="X25" s="6"/>
      <c r="Y25" s="6"/>
      <c r="Z25" s="6"/>
      <c r="AA25" s="6"/>
      <c r="AB25" s="6"/>
    </row>
    <row r="26" spans="1:28" ht="15" thickBot="1">
      <c r="A26" s="16"/>
      <c r="C26" s="26"/>
      <c r="H26" s="25"/>
      <c r="M26" s="25"/>
      <c r="R26" s="17"/>
      <c r="S26" s="18"/>
      <c r="T26" s="81"/>
      <c r="U26" s="6"/>
      <c r="V26" s="6"/>
      <c r="W26" s="6"/>
      <c r="X26" s="6"/>
      <c r="Y26" s="6"/>
      <c r="Z26" s="6"/>
      <c r="AA26" s="6"/>
      <c r="AB26" s="6"/>
    </row>
    <row r="27" spans="1:28" ht="15" thickBot="1">
      <c r="A27" s="30" t="s">
        <v>62</v>
      </c>
      <c r="B27" s="31"/>
      <c r="D27" s="108" t="s">
        <v>53</v>
      </c>
      <c r="E27" s="108" t="s">
        <v>78</v>
      </c>
      <c r="F27" s="108" t="s">
        <v>52</v>
      </c>
      <c r="G27" s="106" t="s">
        <v>51</v>
      </c>
      <c r="H27" s="25"/>
      <c r="I27" s="108" t="s">
        <v>53</v>
      </c>
      <c r="J27" s="108" t="s">
        <v>78</v>
      </c>
      <c r="K27" s="108" t="s">
        <v>52</v>
      </c>
      <c r="L27" s="106" t="s">
        <v>51</v>
      </c>
      <c r="M27" s="16"/>
      <c r="N27" s="108" t="s">
        <v>53</v>
      </c>
      <c r="O27" s="108" t="s">
        <v>78</v>
      </c>
      <c r="P27" s="108" t="s">
        <v>52</v>
      </c>
      <c r="Q27" s="106" t="s">
        <v>51</v>
      </c>
      <c r="R27" s="17"/>
      <c r="S27" s="18"/>
      <c r="T27" s="81"/>
      <c r="U27" s="6"/>
      <c r="V27" s="6"/>
      <c r="W27" s="6"/>
      <c r="X27" s="6"/>
      <c r="Y27" s="6"/>
      <c r="Z27" s="6"/>
      <c r="AA27" s="6"/>
      <c r="AB27" s="6"/>
    </row>
    <row r="28" spans="1:28" ht="15" thickBot="1">
      <c r="A28" s="14" t="s">
        <v>82</v>
      </c>
      <c r="B28" s="112" t="s">
        <v>61</v>
      </c>
      <c r="C28" s="16"/>
      <c r="D28" s="141">
        <v>112</v>
      </c>
      <c r="E28" s="140">
        <v>0.07</v>
      </c>
      <c r="F28" s="143">
        <v>15</v>
      </c>
      <c r="G28" s="144">
        <f>D28-(D28*E28)+F28</f>
        <v>119.16</v>
      </c>
      <c r="H28" s="16"/>
      <c r="I28" s="148">
        <v>129</v>
      </c>
      <c r="J28" s="140">
        <v>0.07</v>
      </c>
      <c r="K28" s="143">
        <v>110</v>
      </c>
      <c r="L28" s="144">
        <f>I28-(I28*J28)+K28</f>
        <v>229.97</v>
      </c>
      <c r="M28" s="90"/>
      <c r="N28" s="141">
        <v>156</v>
      </c>
      <c r="O28" s="140">
        <v>0.07</v>
      </c>
      <c r="P28" s="143">
        <v>15</v>
      </c>
      <c r="Q28" s="85">
        <f>N28-(N28*O28)+P28</f>
        <v>160.07999999999998</v>
      </c>
      <c r="R28" s="17"/>
      <c r="S28" s="18"/>
      <c r="T28" s="81"/>
      <c r="U28" s="6"/>
      <c r="V28" s="6"/>
      <c r="W28" s="6"/>
      <c r="X28" s="6"/>
      <c r="Y28" s="6"/>
      <c r="Z28" s="6"/>
      <c r="AA28" s="6"/>
      <c r="AB28" s="6"/>
    </row>
    <row r="29" spans="1:28" ht="15" thickBot="1">
      <c r="A29" s="14" t="s">
        <v>68</v>
      </c>
      <c r="B29" s="112" t="s">
        <v>69</v>
      </c>
      <c r="C29" s="16"/>
      <c r="D29" s="142">
        <v>82</v>
      </c>
      <c r="E29" s="140">
        <v>0.07</v>
      </c>
      <c r="F29" s="143">
        <v>15</v>
      </c>
      <c r="G29" s="144">
        <f>D29-(D29*E29)+F29</f>
        <v>91.26</v>
      </c>
      <c r="H29" s="16"/>
      <c r="I29" s="149">
        <v>101</v>
      </c>
      <c r="J29" s="140">
        <v>0.07</v>
      </c>
      <c r="K29" s="143">
        <v>85</v>
      </c>
      <c r="L29" s="144">
        <f>I29-(I29*J29)+K29</f>
        <v>178.93</v>
      </c>
      <c r="M29" s="90"/>
      <c r="N29" s="142">
        <v>126</v>
      </c>
      <c r="O29" s="140">
        <v>0.07</v>
      </c>
      <c r="P29" s="143">
        <v>15</v>
      </c>
      <c r="Q29" s="85">
        <f>N29-(N29*O29)+P29</f>
        <v>132.18</v>
      </c>
      <c r="R29" s="17"/>
      <c r="S29" s="18"/>
      <c r="T29" s="81"/>
      <c r="U29" s="6"/>
      <c r="V29" s="6"/>
      <c r="W29" s="6"/>
      <c r="X29" s="6"/>
      <c r="Y29" s="6"/>
      <c r="Z29" s="6"/>
      <c r="AA29" s="6"/>
      <c r="AB29" s="6"/>
    </row>
    <row r="30" spans="1:28" ht="15" thickBot="1">
      <c r="A30" s="23" t="s">
        <v>67</v>
      </c>
      <c r="B30" s="121" t="s">
        <v>56</v>
      </c>
      <c r="C30" s="16"/>
      <c r="D30" s="142">
        <v>65</v>
      </c>
      <c r="E30" s="140">
        <v>0.07</v>
      </c>
      <c r="F30" s="143">
        <v>15</v>
      </c>
      <c r="G30" s="144">
        <f>D30-(D30*E30)+F30</f>
        <v>75.45</v>
      </c>
      <c r="H30" s="16"/>
      <c r="I30" s="149">
        <v>71</v>
      </c>
      <c r="J30" s="140">
        <v>0.07</v>
      </c>
      <c r="K30" s="143">
        <v>60</v>
      </c>
      <c r="L30" s="144">
        <f>I30-(I30*J30)+K30</f>
        <v>126.03</v>
      </c>
      <c r="M30" s="90"/>
      <c r="N30" s="142">
        <v>90</v>
      </c>
      <c r="O30" s="140">
        <v>0.07</v>
      </c>
      <c r="P30" s="143">
        <v>15</v>
      </c>
      <c r="Q30" s="85">
        <f>N30-(N30*O30)+P30</f>
        <v>98.7</v>
      </c>
      <c r="R30" s="17"/>
      <c r="S30" s="18"/>
      <c r="T30" s="81"/>
      <c r="U30" s="6"/>
      <c r="V30" s="6"/>
      <c r="W30" s="6"/>
      <c r="X30" s="6"/>
      <c r="Y30" s="6"/>
      <c r="Z30" s="6"/>
      <c r="AA30" s="6"/>
      <c r="AB30" s="6"/>
    </row>
    <row r="31" spans="1:28" ht="13.5">
      <c r="A31" s="21"/>
      <c r="B31" s="16" t="s">
        <v>1</v>
      </c>
      <c r="C31" s="16"/>
      <c r="H31" s="16"/>
      <c r="M31" s="90"/>
      <c r="R31" s="17"/>
      <c r="S31" s="18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>
      <c r="A32" s="21" t="s">
        <v>99</v>
      </c>
      <c r="B32" s="16"/>
      <c r="C32" s="16"/>
      <c r="H32" s="16"/>
      <c r="M32" s="90"/>
      <c r="R32" s="17"/>
      <c r="S32" s="18"/>
      <c r="T32" s="6"/>
      <c r="U32" s="6"/>
      <c r="V32" s="6"/>
      <c r="W32" s="6"/>
      <c r="X32" s="6"/>
      <c r="Y32" s="6"/>
      <c r="Z32" s="6"/>
      <c r="AA32" s="6"/>
      <c r="AB32" s="6"/>
    </row>
    <row r="33" spans="3:28" ht="13.5" customHeight="1" thickBot="1">
      <c r="C33" s="16"/>
      <c r="H33" s="25"/>
      <c r="M33" s="16"/>
      <c r="R33" s="6"/>
      <c r="S33" s="18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 customHeight="1" thickBot="1" thickTop="1">
      <c r="A34" s="150" t="s">
        <v>83</v>
      </c>
      <c r="B34" s="147"/>
      <c r="D34" s="145"/>
      <c r="E34" s="146"/>
      <c r="F34" s="146"/>
      <c r="G34" s="147"/>
      <c r="I34" s="150" t="s">
        <v>89</v>
      </c>
      <c r="J34" s="146"/>
      <c r="K34" s="146"/>
      <c r="L34" s="147"/>
      <c r="N34" s="150" t="s">
        <v>88</v>
      </c>
      <c r="O34" s="146"/>
      <c r="P34" s="146"/>
      <c r="Q34" s="147"/>
      <c r="R34" s="11"/>
      <c r="S34" s="18"/>
      <c r="T34" s="6"/>
      <c r="U34" s="6"/>
      <c r="V34" s="6"/>
      <c r="W34" s="6"/>
      <c r="X34" s="6"/>
      <c r="Y34" s="6"/>
      <c r="Z34" s="6"/>
      <c r="AA34" s="6"/>
      <c r="AB34" s="6"/>
    </row>
    <row r="35" spans="18:28" ht="2.25" customHeight="1" hidden="1">
      <c r="R35" s="17"/>
      <c r="S35" s="18"/>
      <c r="T35" s="6"/>
      <c r="U35" s="6"/>
      <c r="V35" s="6"/>
      <c r="W35" s="6"/>
      <c r="X35" s="6"/>
      <c r="Y35" s="6"/>
      <c r="Z35" s="6"/>
      <c r="AA35" s="6"/>
      <c r="AB35" s="6"/>
    </row>
    <row r="36" spans="18:28" ht="14.25" hidden="1" thickTop="1">
      <c r="R36" s="17"/>
      <c r="S36" s="18"/>
      <c r="T36" s="6"/>
      <c r="U36" s="6"/>
      <c r="V36" s="6"/>
      <c r="W36" s="6"/>
      <c r="X36" s="6"/>
      <c r="Y36" s="6"/>
      <c r="Z36" s="6"/>
      <c r="AA36" s="6"/>
      <c r="AB36" s="6"/>
    </row>
    <row r="37" spans="4:28" ht="15" hidden="1" thickTop="1">
      <c r="D37" s="33"/>
      <c r="E37" s="9"/>
      <c r="F37" s="9"/>
      <c r="G37" s="33"/>
      <c r="I37" s="7"/>
      <c r="J37" s="7"/>
      <c r="K37" s="7"/>
      <c r="L37" s="7"/>
      <c r="N37" s="7"/>
      <c r="O37" s="7"/>
      <c r="P37" s="7"/>
      <c r="Q37" s="7"/>
      <c r="R37" s="17"/>
      <c r="S37" s="18"/>
      <c r="T37" s="6"/>
      <c r="U37" s="6"/>
      <c r="V37" s="6"/>
      <c r="W37" s="6"/>
      <c r="X37" s="6"/>
      <c r="Y37" s="6"/>
      <c r="Z37" s="6"/>
      <c r="AA37" s="6"/>
      <c r="AB37" s="6"/>
    </row>
    <row r="38" spans="1:28" ht="15.75" hidden="1" thickBot="1" thickTop="1">
      <c r="A38" s="5"/>
      <c r="B38" s="5"/>
      <c r="D38" s="108" t="s">
        <v>53</v>
      </c>
      <c r="E38" s="108" t="s">
        <v>52</v>
      </c>
      <c r="F38" s="108" t="s">
        <v>52</v>
      </c>
      <c r="G38" s="106" t="s">
        <v>51</v>
      </c>
      <c r="I38" s="96" t="s">
        <v>3</v>
      </c>
      <c r="J38" s="91"/>
      <c r="K38" s="91"/>
      <c r="L38" s="91"/>
      <c r="N38" s="96" t="s">
        <v>3</v>
      </c>
      <c r="O38" s="91"/>
      <c r="P38" s="91"/>
      <c r="Q38" s="91"/>
      <c r="R38" s="17"/>
      <c r="S38" s="18"/>
      <c r="T38" s="6"/>
      <c r="U38" s="6"/>
      <c r="V38" s="6"/>
      <c r="W38" s="6"/>
      <c r="X38" s="6"/>
      <c r="Y38" s="6"/>
      <c r="Z38" s="6"/>
      <c r="AA38" s="6"/>
      <c r="AB38" s="6"/>
    </row>
    <row r="39" spans="1:28" ht="7.5" customHeight="1" hidden="1">
      <c r="A39" s="114" t="s">
        <v>2</v>
      </c>
      <c r="B39" s="34"/>
      <c r="C39" s="7"/>
      <c r="D39" s="86">
        <v>371600</v>
      </c>
      <c r="E39" s="122">
        <v>28800</v>
      </c>
      <c r="F39" s="122">
        <v>28800</v>
      </c>
      <c r="G39" s="87">
        <v>400400</v>
      </c>
      <c r="H39" s="7"/>
      <c r="I39" s="86">
        <v>395600</v>
      </c>
      <c r="J39" s="122">
        <v>28800</v>
      </c>
      <c r="K39" s="122">
        <v>28800</v>
      </c>
      <c r="L39" s="87">
        <v>424400</v>
      </c>
      <c r="M39" s="7"/>
      <c r="N39" s="86">
        <v>423200</v>
      </c>
      <c r="O39" s="122">
        <v>28800</v>
      </c>
      <c r="P39" s="122">
        <v>28800</v>
      </c>
      <c r="Q39" s="87">
        <v>452000</v>
      </c>
      <c r="R39" s="6"/>
      <c r="S39" s="18"/>
      <c r="T39" s="6"/>
      <c r="U39" s="6"/>
      <c r="V39" s="6"/>
      <c r="W39" s="6"/>
      <c r="X39" s="6"/>
      <c r="Y39" s="6"/>
      <c r="Z39" s="6"/>
      <c r="AA39" s="6"/>
      <c r="AB39" s="6"/>
    </row>
    <row r="40" spans="1:28" ht="15" thickBot="1" thickTop="1">
      <c r="A40" s="115" t="s">
        <v>4</v>
      </c>
      <c r="B40" s="112" t="s">
        <v>103</v>
      </c>
      <c r="C40" s="35"/>
      <c r="D40" s="149">
        <v>285</v>
      </c>
      <c r="E40" s="151">
        <v>0.07</v>
      </c>
      <c r="F40" s="153">
        <v>33</v>
      </c>
      <c r="G40" s="154">
        <f>D40-(D40*E40)+F40</f>
        <v>298.05</v>
      </c>
      <c r="H40" s="92"/>
      <c r="I40" s="142">
        <v>295</v>
      </c>
      <c r="J40" s="151">
        <v>0.07</v>
      </c>
      <c r="K40" s="173">
        <v>33</v>
      </c>
      <c r="L40" s="174">
        <f>I40-(I40*J40)+K40</f>
        <v>307.35</v>
      </c>
      <c r="M40" s="5"/>
      <c r="N40" s="142">
        <v>317</v>
      </c>
      <c r="O40" s="140">
        <v>0.07</v>
      </c>
      <c r="P40" s="173">
        <v>33</v>
      </c>
      <c r="Q40" s="174">
        <f>N40-(N40*O40)+P40</f>
        <v>327.81</v>
      </c>
      <c r="R40" s="11"/>
      <c r="S40" s="18"/>
      <c r="T40" s="6"/>
      <c r="U40" s="6"/>
      <c r="V40" s="6"/>
      <c r="W40" s="6"/>
      <c r="X40" s="6"/>
      <c r="Y40" s="6"/>
      <c r="Z40" s="6"/>
      <c r="AA40" s="6"/>
      <c r="AB40" s="6"/>
    </row>
    <row r="41" spans="1:28" s="37" customFormat="1" ht="13.5" thickBot="1">
      <c r="A41" s="115" t="s">
        <v>5</v>
      </c>
      <c r="B41" s="112" t="s">
        <v>22</v>
      </c>
      <c r="C41" s="32"/>
      <c r="D41" s="88"/>
      <c r="E41" s="89"/>
      <c r="F41" s="89"/>
      <c r="G41" s="89"/>
      <c r="H41" s="90"/>
      <c r="I41" s="142">
        <v>344</v>
      </c>
      <c r="J41" s="151">
        <v>0.07</v>
      </c>
      <c r="K41" s="173">
        <v>33</v>
      </c>
      <c r="L41" s="174">
        <f>I41-(I41*J41)+K41</f>
        <v>352.92</v>
      </c>
      <c r="N41" s="142">
        <v>365</v>
      </c>
      <c r="O41" s="140">
        <v>0.07</v>
      </c>
      <c r="P41" s="173">
        <v>33</v>
      </c>
      <c r="Q41" s="174">
        <f aca="true" t="shared" si="3" ref="Q41:Q51">N41-(N41*O41)+P41</f>
        <v>372.45</v>
      </c>
      <c r="R41" s="38"/>
      <c r="S41" s="39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s="37" customFormat="1" ht="13.5" thickBot="1">
      <c r="A42" s="115" t="s">
        <v>105</v>
      </c>
      <c r="B42" s="112" t="s">
        <v>23</v>
      </c>
      <c r="C42" s="32"/>
      <c r="D42" s="88"/>
      <c r="E42" s="89"/>
      <c r="F42" s="89"/>
      <c r="G42" s="89"/>
      <c r="H42" s="90"/>
      <c r="I42" s="142">
        <v>312</v>
      </c>
      <c r="J42" s="151">
        <v>0.07</v>
      </c>
      <c r="K42" s="173">
        <v>33</v>
      </c>
      <c r="L42" s="174">
        <f>I42-(I42*J42)+K42</f>
        <v>323.15999999999997</v>
      </c>
      <c r="N42" s="142">
        <v>333</v>
      </c>
      <c r="O42" s="140">
        <v>0.07</v>
      </c>
      <c r="P42" s="173">
        <v>33</v>
      </c>
      <c r="Q42" s="174">
        <f t="shared" si="3"/>
        <v>342.69</v>
      </c>
      <c r="R42" s="38"/>
      <c r="S42" s="39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s="37" customFormat="1" ht="13.5" thickBot="1">
      <c r="A43" s="115" t="s">
        <v>6</v>
      </c>
      <c r="B43" s="112" t="s">
        <v>104</v>
      </c>
      <c r="C43" s="32"/>
      <c r="D43" s="88"/>
      <c r="E43" s="89"/>
      <c r="F43" s="89"/>
      <c r="G43" s="89"/>
      <c r="H43" s="90"/>
      <c r="I43" s="142">
        <v>347</v>
      </c>
      <c r="J43" s="151">
        <v>0.07</v>
      </c>
      <c r="K43" s="173">
        <v>33</v>
      </c>
      <c r="L43" s="174">
        <f>I43-(I43*J43)+K43</f>
        <v>355.71</v>
      </c>
      <c r="N43" s="142">
        <v>368</v>
      </c>
      <c r="O43" s="140">
        <v>0.07</v>
      </c>
      <c r="P43" s="173">
        <v>33</v>
      </c>
      <c r="Q43" s="174">
        <f t="shared" si="3"/>
        <v>375.24</v>
      </c>
      <c r="R43" s="38"/>
      <c r="S43" s="39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s="37" customFormat="1" ht="13.5" thickBot="1">
      <c r="A44" s="115" t="s">
        <v>7</v>
      </c>
      <c r="B44" s="112" t="s">
        <v>26</v>
      </c>
      <c r="C44" s="16"/>
      <c r="D44" s="88"/>
      <c r="E44" s="89"/>
      <c r="F44" s="89"/>
      <c r="G44" s="89"/>
      <c r="H44" s="90"/>
      <c r="I44" s="142">
        <v>567</v>
      </c>
      <c r="J44" s="151">
        <v>0.07</v>
      </c>
      <c r="K44" s="173">
        <v>33</v>
      </c>
      <c r="L44" s="174">
        <f>I44-(I44*J44)+K44</f>
        <v>560.31</v>
      </c>
      <c r="N44" s="142">
        <v>591</v>
      </c>
      <c r="O44" s="140">
        <v>0.07</v>
      </c>
      <c r="P44" s="173">
        <v>33</v>
      </c>
      <c r="Q44" s="174">
        <f t="shared" si="3"/>
        <v>582.63</v>
      </c>
      <c r="R44" s="38"/>
      <c r="S44" s="39"/>
      <c r="T44" s="36"/>
      <c r="U44" s="40"/>
      <c r="V44" s="36"/>
      <c r="W44" s="36"/>
      <c r="X44" s="40"/>
      <c r="Y44" s="36"/>
      <c r="Z44" s="36"/>
      <c r="AA44" s="36"/>
      <c r="AB44" s="36"/>
    </row>
    <row r="45" spans="1:28" s="37" customFormat="1" ht="13.5" thickBot="1">
      <c r="A45" s="115" t="s">
        <v>8</v>
      </c>
      <c r="B45" s="113" t="s">
        <v>24</v>
      </c>
      <c r="C45" s="16"/>
      <c r="D45" s="88"/>
      <c r="E45" s="89"/>
      <c r="F45" s="89"/>
      <c r="G45" s="89"/>
      <c r="H45" s="90"/>
      <c r="I45" s="93"/>
      <c r="J45" s="94"/>
      <c r="K45" s="94"/>
      <c r="L45" s="94"/>
      <c r="N45" s="142">
        <v>168</v>
      </c>
      <c r="O45" s="140">
        <v>0.07</v>
      </c>
      <c r="P45" s="173">
        <v>33</v>
      </c>
      <c r="Q45" s="174">
        <f t="shared" si="3"/>
        <v>189.24</v>
      </c>
      <c r="R45" s="38"/>
      <c r="S45" s="39"/>
      <c r="T45" s="36"/>
      <c r="U45" s="40"/>
      <c r="V45" s="36"/>
      <c r="W45" s="36"/>
      <c r="X45" s="40"/>
      <c r="Y45" s="36"/>
      <c r="Z45" s="36"/>
      <c r="AA45" s="36"/>
      <c r="AB45" s="36"/>
    </row>
    <row r="46" spans="1:28" s="37" customFormat="1" ht="13.5" thickBot="1">
      <c r="A46" s="115" t="s">
        <v>9</v>
      </c>
      <c r="B46" s="113" t="s">
        <v>106</v>
      </c>
      <c r="C46" s="16"/>
      <c r="D46" s="93"/>
      <c r="E46" s="152"/>
      <c r="F46" s="94"/>
      <c r="G46" s="89"/>
      <c r="H46" s="90"/>
      <c r="I46" s="93"/>
      <c r="J46" s="94"/>
      <c r="K46" s="94"/>
      <c r="L46" s="94"/>
      <c r="N46" s="142">
        <v>286</v>
      </c>
      <c r="O46" s="140">
        <v>0.07</v>
      </c>
      <c r="P46" s="173">
        <v>33</v>
      </c>
      <c r="Q46" s="174">
        <f t="shared" si="3"/>
        <v>298.98</v>
      </c>
      <c r="R46" s="38"/>
      <c r="S46" s="39"/>
      <c r="T46" s="36"/>
      <c r="U46" s="40"/>
      <c r="V46" s="36"/>
      <c r="W46" s="36"/>
      <c r="X46" s="40"/>
      <c r="Y46" s="36"/>
      <c r="Z46" s="36"/>
      <c r="AA46" s="36"/>
      <c r="AB46" s="36"/>
    </row>
    <row r="47" spans="1:28" s="37" customFormat="1" ht="13.5" thickBot="1">
      <c r="A47" s="116" t="s">
        <v>10</v>
      </c>
      <c r="B47" s="113" t="s">
        <v>107</v>
      </c>
      <c r="C47" s="16"/>
      <c r="D47" s="162">
        <v>342</v>
      </c>
      <c r="E47" s="163">
        <v>0.07</v>
      </c>
      <c r="F47" s="164">
        <v>33</v>
      </c>
      <c r="G47" s="165">
        <f>D47-(D47*E47)+F47</f>
        <v>351.06</v>
      </c>
      <c r="H47" s="90"/>
      <c r="I47" s="142">
        <v>352</v>
      </c>
      <c r="J47" s="151">
        <v>0.07</v>
      </c>
      <c r="K47" s="173">
        <v>33</v>
      </c>
      <c r="L47" s="174">
        <f>I47-(I47*J47)+K47</f>
        <v>360.36</v>
      </c>
      <c r="N47" s="142">
        <v>373</v>
      </c>
      <c r="O47" s="140">
        <v>0.07</v>
      </c>
      <c r="P47" s="173">
        <v>33</v>
      </c>
      <c r="Q47" s="174">
        <f t="shared" si="3"/>
        <v>379.89</v>
      </c>
      <c r="R47" s="38"/>
      <c r="S47" s="39"/>
      <c r="T47" s="36"/>
      <c r="U47" s="40"/>
      <c r="V47" s="36"/>
      <c r="W47" s="36"/>
      <c r="X47" s="40"/>
      <c r="Y47" s="36"/>
      <c r="Z47" s="36"/>
      <c r="AA47" s="36"/>
      <c r="AB47" s="36"/>
    </row>
    <row r="48" spans="1:28" s="37" customFormat="1" ht="13.5" thickBot="1">
      <c r="A48" s="116" t="s">
        <v>11</v>
      </c>
      <c r="B48" s="113" t="s">
        <v>109</v>
      </c>
      <c r="C48" s="13"/>
      <c r="D48" s="162">
        <v>395</v>
      </c>
      <c r="E48" s="163">
        <v>0.07</v>
      </c>
      <c r="F48" s="164">
        <v>33</v>
      </c>
      <c r="G48" s="165">
        <f>D48-(D48*E48)+F48</f>
        <v>400.35</v>
      </c>
      <c r="H48" s="92"/>
      <c r="I48" s="142">
        <v>395</v>
      </c>
      <c r="J48" s="151">
        <v>0.07</v>
      </c>
      <c r="K48" s="173">
        <v>33</v>
      </c>
      <c r="L48" s="174">
        <f>I48-(I48*J48)+K48</f>
        <v>400.35</v>
      </c>
      <c r="M48" s="5"/>
      <c r="N48" s="142">
        <v>395</v>
      </c>
      <c r="O48" s="140">
        <v>0.07</v>
      </c>
      <c r="P48" s="173">
        <v>33</v>
      </c>
      <c r="Q48" s="174">
        <f t="shared" si="3"/>
        <v>400.35</v>
      </c>
      <c r="R48" s="38"/>
      <c r="S48" s="39"/>
      <c r="T48" s="36"/>
      <c r="U48" s="40"/>
      <c r="V48" s="36"/>
      <c r="W48" s="36"/>
      <c r="X48" s="40"/>
      <c r="Y48" s="36"/>
      <c r="Z48" s="36"/>
      <c r="AA48" s="36"/>
      <c r="AB48" s="36"/>
    </row>
    <row r="49" spans="1:28" ht="15" thickBot="1">
      <c r="A49" s="158" t="s">
        <v>86</v>
      </c>
      <c r="B49" s="159" t="s">
        <v>110</v>
      </c>
      <c r="C49" s="13"/>
      <c r="D49" s="93"/>
      <c r="E49" s="94"/>
      <c r="F49" s="94"/>
      <c r="G49" s="89"/>
      <c r="H49" s="92"/>
      <c r="I49" s="142">
        <v>289</v>
      </c>
      <c r="J49" s="151">
        <v>0.07</v>
      </c>
      <c r="K49" s="173">
        <v>33</v>
      </c>
      <c r="L49" s="174">
        <f>I49-(I49*J49)+K49</f>
        <v>301.77</v>
      </c>
      <c r="M49" s="5"/>
      <c r="N49" s="142">
        <v>307</v>
      </c>
      <c r="O49" s="140">
        <v>0.07</v>
      </c>
      <c r="P49" s="173">
        <v>33</v>
      </c>
      <c r="Q49" s="174">
        <f t="shared" si="3"/>
        <v>318.51</v>
      </c>
      <c r="R49" s="17"/>
      <c r="S49" s="18"/>
      <c r="T49" s="6"/>
      <c r="U49" s="6"/>
      <c r="V49" s="6"/>
      <c r="W49" s="6"/>
      <c r="X49" s="6"/>
      <c r="Y49" s="6"/>
      <c r="Z49" s="6"/>
      <c r="AA49" s="6"/>
      <c r="AB49" s="6"/>
    </row>
    <row r="50" spans="1:28" ht="15" thickBot="1">
      <c r="A50" s="116" t="s">
        <v>84</v>
      </c>
      <c r="B50" s="161" t="s">
        <v>111</v>
      </c>
      <c r="C50" s="13"/>
      <c r="D50" s="156"/>
      <c r="E50" s="156"/>
      <c r="F50" s="156"/>
      <c r="G50" s="157"/>
      <c r="H50" s="92"/>
      <c r="I50" s="142">
        <v>447</v>
      </c>
      <c r="J50" s="151">
        <v>0.07</v>
      </c>
      <c r="K50" s="173">
        <v>33</v>
      </c>
      <c r="L50" s="174">
        <f>I50-(I50*J50)+K50</f>
        <v>448.71</v>
      </c>
      <c r="M50" s="41"/>
      <c r="N50" s="142">
        <v>447</v>
      </c>
      <c r="O50" s="140">
        <v>0.07</v>
      </c>
      <c r="P50" s="173">
        <v>33</v>
      </c>
      <c r="Q50" s="174">
        <f t="shared" si="3"/>
        <v>448.71</v>
      </c>
      <c r="R50" s="17"/>
      <c r="S50" s="18"/>
      <c r="T50" s="6"/>
      <c r="U50" s="6"/>
      <c r="V50" s="6"/>
      <c r="W50" s="6"/>
      <c r="X50" s="6"/>
      <c r="Y50" s="6"/>
      <c r="Z50" s="6"/>
      <c r="AA50" s="6"/>
      <c r="AB50" s="6"/>
    </row>
    <row r="51" spans="1:28" ht="15" thickBot="1">
      <c r="A51" s="117" t="s">
        <v>85</v>
      </c>
      <c r="B51" s="160" t="s">
        <v>87</v>
      </c>
      <c r="C51" s="13"/>
      <c r="D51" s="156"/>
      <c r="E51" s="156"/>
      <c r="F51" s="156"/>
      <c r="G51" s="157"/>
      <c r="H51" s="92"/>
      <c r="I51" s="142">
        <v>467</v>
      </c>
      <c r="J51" s="151">
        <v>0.07</v>
      </c>
      <c r="K51" s="173">
        <v>33</v>
      </c>
      <c r="L51" s="174">
        <f>I51-(I51*J51)+K51</f>
        <v>467.31</v>
      </c>
      <c r="M51" s="41"/>
      <c r="N51" s="142">
        <v>541</v>
      </c>
      <c r="O51" s="140">
        <v>0.07</v>
      </c>
      <c r="P51" s="173">
        <v>33</v>
      </c>
      <c r="Q51" s="174">
        <f t="shared" si="3"/>
        <v>536.13</v>
      </c>
      <c r="R51" s="17"/>
      <c r="S51" s="18"/>
      <c r="T51" s="6"/>
      <c r="U51" s="6"/>
      <c r="V51" s="6"/>
      <c r="W51" s="6"/>
      <c r="X51" s="6"/>
      <c r="Y51" s="6"/>
      <c r="Z51" s="6"/>
      <c r="AA51" s="6"/>
      <c r="AB51" s="6"/>
    </row>
    <row r="52" spans="1:28" ht="13.5">
      <c r="A52" s="35"/>
      <c r="B52" s="155"/>
      <c r="C52" s="13"/>
      <c r="D52" s="167"/>
      <c r="E52" s="167"/>
      <c r="F52" s="167"/>
      <c r="G52" s="168"/>
      <c r="H52" s="92"/>
      <c r="I52" s="95"/>
      <c r="J52" s="95"/>
      <c r="K52" s="95"/>
      <c r="L52" s="95"/>
      <c r="M52" s="41"/>
      <c r="N52" s="166"/>
      <c r="O52" s="166"/>
      <c r="P52" s="166"/>
      <c r="Q52" s="166"/>
      <c r="R52" s="17"/>
      <c r="S52" s="18"/>
      <c r="T52" s="6"/>
      <c r="U52" s="6"/>
      <c r="V52" s="6"/>
      <c r="W52" s="6"/>
      <c r="X52" s="6"/>
      <c r="Y52" s="6"/>
      <c r="Z52" s="6"/>
      <c r="AA52" s="6"/>
      <c r="AB52" s="6"/>
    </row>
    <row r="53" spans="1:28" ht="14.25" thickBot="1">
      <c r="A53" s="35"/>
      <c r="B53" s="155"/>
      <c r="C53" s="13"/>
      <c r="D53" s="167"/>
      <c r="E53" s="167"/>
      <c r="F53" s="167"/>
      <c r="G53" s="168"/>
      <c r="H53" s="92"/>
      <c r="I53" s="95"/>
      <c r="J53" s="95"/>
      <c r="K53" s="95"/>
      <c r="L53" s="95"/>
      <c r="M53" s="41"/>
      <c r="N53" s="166"/>
      <c r="O53" s="166"/>
      <c r="P53" s="166"/>
      <c r="Q53" s="166"/>
      <c r="R53" s="17"/>
      <c r="S53" s="18"/>
      <c r="T53" s="6"/>
      <c r="U53" s="6"/>
      <c r="V53" s="6"/>
      <c r="W53" s="6"/>
      <c r="X53" s="6"/>
      <c r="Y53" s="6"/>
      <c r="Z53" s="6"/>
      <c r="AA53" s="6"/>
      <c r="AB53" s="6"/>
    </row>
    <row r="54" spans="1:28" ht="15" thickBot="1">
      <c r="A54" s="30" t="s">
        <v>12</v>
      </c>
      <c r="B54" s="31"/>
      <c r="C54" s="13"/>
      <c r="D54" s="108" t="s">
        <v>53</v>
      </c>
      <c r="E54" s="108" t="s">
        <v>78</v>
      </c>
      <c r="F54" s="108" t="s">
        <v>52</v>
      </c>
      <c r="G54" s="106" t="s">
        <v>51</v>
      </c>
      <c r="H54" s="92"/>
      <c r="I54" s="108" t="s">
        <v>53</v>
      </c>
      <c r="J54" s="108" t="s">
        <v>78</v>
      </c>
      <c r="K54" s="108" t="s">
        <v>52</v>
      </c>
      <c r="L54" s="106" t="s">
        <v>51</v>
      </c>
      <c r="M54" s="41"/>
      <c r="N54" s="108" t="s">
        <v>53</v>
      </c>
      <c r="O54" s="108" t="s">
        <v>78</v>
      </c>
      <c r="P54" s="108" t="s">
        <v>52</v>
      </c>
      <c r="Q54" s="106" t="s">
        <v>51</v>
      </c>
      <c r="R54" s="17"/>
      <c r="S54" s="18"/>
      <c r="T54" s="6"/>
      <c r="U54" s="6"/>
      <c r="V54" s="6"/>
      <c r="W54" s="6"/>
      <c r="X54" s="6"/>
      <c r="Y54" s="6"/>
      <c r="Z54" s="6"/>
      <c r="AA54" s="6"/>
      <c r="AB54" s="6"/>
    </row>
    <row r="55" spans="1:28" ht="15" thickBot="1">
      <c r="A55" s="14" t="s">
        <v>13</v>
      </c>
      <c r="B55" s="15" t="s">
        <v>27</v>
      </c>
      <c r="C55" s="13"/>
      <c r="D55" s="148">
        <v>391</v>
      </c>
      <c r="E55" s="163">
        <v>0.07</v>
      </c>
      <c r="F55" s="172">
        <v>72</v>
      </c>
      <c r="G55" s="171">
        <f>D55-(D55*E55)+F55</f>
        <v>435.63</v>
      </c>
      <c r="H55" s="92"/>
      <c r="I55" s="148">
        <v>424</v>
      </c>
      <c r="J55" s="163">
        <v>0.07</v>
      </c>
      <c r="K55" s="172">
        <v>72</v>
      </c>
      <c r="L55" s="171">
        <f>I55-(I55*J55)+K55</f>
        <v>466.32</v>
      </c>
      <c r="M55" s="41"/>
      <c r="N55" s="148">
        <v>447</v>
      </c>
      <c r="O55" s="163">
        <v>0.07</v>
      </c>
      <c r="P55" s="172">
        <v>72</v>
      </c>
      <c r="Q55" s="171">
        <f>N55-(N55*O55)+P55</f>
        <v>487.71</v>
      </c>
      <c r="R55" s="17"/>
      <c r="S55" s="18"/>
      <c r="T55" s="6"/>
      <c r="U55" s="6"/>
      <c r="V55" s="6"/>
      <c r="W55" s="6"/>
      <c r="X55" s="6"/>
      <c r="Y55" s="6"/>
      <c r="Z55" s="6"/>
      <c r="AA55" s="6"/>
      <c r="AB55" s="6"/>
    </row>
    <row r="56" spans="1:28" ht="15" thickBot="1">
      <c r="A56" s="14" t="s">
        <v>13</v>
      </c>
      <c r="B56" s="15" t="s">
        <v>14</v>
      </c>
      <c r="C56" s="13"/>
      <c r="D56" s="149">
        <v>447</v>
      </c>
      <c r="E56" s="163">
        <v>0.07</v>
      </c>
      <c r="F56" s="153">
        <v>90</v>
      </c>
      <c r="G56" s="171">
        <f>D56-(D56*E56)+F56</f>
        <v>505.71</v>
      </c>
      <c r="H56" s="92"/>
      <c r="I56" s="149">
        <v>480</v>
      </c>
      <c r="J56" s="163">
        <v>0.07</v>
      </c>
      <c r="K56" s="153">
        <v>90</v>
      </c>
      <c r="L56" s="171">
        <f>I56-(I56*J56)+K56</f>
        <v>536.4</v>
      </c>
      <c r="M56" s="41"/>
      <c r="N56" s="149">
        <v>512</v>
      </c>
      <c r="O56" s="163">
        <v>0.07</v>
      </c>
      <c r="P56" s="153">
        <v>90</v>
      </c>
      <c r="Q56" s="171">
        <f>N56-(N56*O56)+P56</f>
        <v>566.16</v>
      </c>
      <c r="R56" s="17"/>
      <c r="S56" s="18"/>
      <c r="T56" s="6"/>
      <c r="U56" s="6"/>
      <c r="V56" s="6"/>
      <c r="W56" s="6"/>
      <c r="X56" s="6"/>
      <c r="Y56" s="6"/>
      <c r="Z56" s="6"/>
      <c r="AA56" s="6"/>
      <c r="AB56" s="6"/>
    </row>
    <row r="57" spans="1:28" ht="15" thickBot="1">
      <c r="A57" s="14" t="s">
        <v>13</v>
      </c>
      <c r="B57" s="15" t="s">
        <v>15</v>
      </c>
      <c r="D57" s="149">
        <v>515</v>
      </c>
      <c r="E57" s="163">
        <v>0.07</v>
      </c>
      <c r="F57" s="153">
        <v>108</v>
      </c>
      <c r="G57" s="171">
        <f>D57-(D57*E57)+F57</f>
        <v>586.95</v>
      </c>
      <c r="H57" s="95"/>
      <c r="I57" s="149">
        <v>551</v>
      </c>
      <c r="J57" s="163">
        <v>0.07</v>
      </c>
      <c r="K57" s="153">
        <v>108</v>
      </c>
      <c r="L57" s="171">
        <f>I57-(I57*J57)+K57</f>
        <v>620.43</v>
      </c>
      <c r="N57" s="149">
        <v>586</v>
      </c>
      <c r="O57" s="163">
        <v>0.07</v>
      </c>
      <c r="P57" s="153">
        <v>108</v>
      </c>
      <c r="Q57" s="171">
        <f>N57-(N57*O57)+P57</f>
        <v>652.98</v>
      </c>
      <c r="R57" s="17"/>
      <c r="S57" s="18"/>
      <c r="T57" s="6"/>
      <c r="U57" s="6"/>
      <c r="V57" s="6"/>
      <c r="W57" s="6"/>
      <c r="X57" s="6"/>
      <c r="Y57" s="6"/>
      <c r="Z57" s="6"/>
      <c r="AA57" s="6"/>
      <c r="AB57" s="6"/>
    </row>
    <row r="58" spans="1:28" ht="14.25" thickBot="1">
      <c r="A58" s="23" t="s">
        <v>13</v>
      </c>
      <c r="B58" s="24" t="s">
        <v>16</v>
      </c>
      <c r="C58" s="16"/>
      <c r="D58" s="149">
        <v>600</v>
      </c>
      <c r="E58" s="163">
        <v>0.07</v>
      </c>
      <c r="F58" s="153">
        <v>0</v>
      </c>
      <c r="G58" s="171">
        <f>D58-(D58*E58)+F58</f>
        <v>558</v>
      </c>
      <c r="H58" s="90"/>
      <c r="I58" s="149">
        <v>644</v>
      </c>
      <c r="J58" s="163">
        <v>0.07</v>
      </c>
      <c r="K58" s="153">
        <v>0</v>
      </c>
      <c r="L58" s="171">
        <f>I58-(I58*J58)+K58</f>
        <v>598.92</v>
      </c>
      <c r="M58" s="21"/>
      <c r="N58" s="149">
        <v>686</v>
      </c>
      <c r="O58" s="163">
        <v>0.07</v>
      </c>
      <c r="P58" s="153">
        <v>0</v>
      </c>
      <c r="Q58" s="171">
        <f>N58-(N58*O58)+P58</f>
        <v>637.98</v>
      </c>
      <c r="R58" s="6"/>
      <c r="S58" s="18"/>
      <c r="T58" s="6"/>
      <c r="U58" s="6"/>
      <c r="V58" s="6"/>
      <c r="W58" s="6"/>
      <c r="X58" s="6"/>
      <c r="Y58" s="6"/>
      <c r="Z58" s="6"/>
      <c r="AA58" s="6"/>
      <c r="AB58" s="6"/>
    </row>
    <row r="59" spans="1:28" ht="13.5">
      <c r="A59" s="16"/>
      <c r="B59" s="16"/>
      <c r="C59" s="16"/>
      <c r="H59" s="90"/>
      <c r="M59" s="21"/>
      <c r="R59" s="6"/>
      <c r="S59" s="18"/>
      <c r="T59" s="6"/>
      <c r="U59" s="6"/>
      <c r="V59" s="6"/>
      <c r="W59" s="6"/>
      <c r="X59" s="6"/>
      <c r="Y59" s="6"/>
      <c r="Z59" s="6"/>
      <c r="AA59" s="6"/>
      <c r="AB59" s="6"/>
    </row>
    <row r="60" spans="1:28" ht="13.5">
      <c r="A60" s="16" t="s">
        <v>101</v>
      </c>
      <c r="B60" s="16"/>
      <c r="C60" s="16"/>
      <c r="D60" s="193"/>
      <c r="E60" s="183"/>
      <c r="F60" s="193"/>
      <c r="G60" s="194"/>
      <c r="H60" s="195"/>
      <c r="I60" s="194"/>
      <c r="J60" s="192"/>
      <c r="K60" s="194"/>
      <c r="L60" s="194"/>
      <c r="M60" s="21"/>
      <c r="N60" s="194"/>
      <c r="O60" s="192"/>
      <c r="P60" s="194"/>
      <c r="Q60" s="194"/>
      <c r="R60" s="6"/>
      <c r="S60" s="18"/>
      <c r="T60" s="6"/>
      <c r="U60" s="6"/>
      <c r="V60" s="6"/>
      <c r="W60" s="6"/>
      <c r="X60" s="6"/>
      <c r="Y60" s="6"/>
      <c r="Z60" s="6"/>
      <c r="AA60" s="6"/>
      <c r="AB60" s="6"/>
    </row>
    <row r="61" spans="3:28" s="37" customFormat="1" ht="12.75">
      <c r="C61" s="16"/>
      <c r="E61" s="169"/>
      <c r="F61" s="169"/>
      <c r="G61" s="170"/>
      <c r="H61" s="90"/>
      <c r="M61" s="21"/>
      <c r="N61" s="38"/>
      <c r="O61" s="169"/>
      <c r="P61" s="169"/>
      <c r="Q61" s="170"/>
      <c r="R61" s="36"/>
      <c r="S61" s="39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s="37" customFormat="1" ht="15.75" thickBot="1">
      <c r="A62" s="175" t="s">
        <v>108</v>
      </c>
      <c r="B62" s="176"/>
      <c r="H62" s="90"/>
      <c r="M62" s="21"/>
      <c r="R62" s="36"/>
      <c r="S62" s="39"/>
      <c r="T62" s="36"/>
      <c r="U62" s="36"/>
      <c r="V62" s="36"/>
      <c r="W62" s="36"/>
      <c r="X62" s="36"/>
      <c r="Y62" s="36"/>
      <c r="Z62" s="36"/>
      <c r="AA62" s="36"/>
      <c r="AB62" s="36"/>
    </row>
    <row r="63" spans="3:28" s="37" customFormat="1" ht="38.25" customHeight="1">
      <c r="C63" s="16"/>
      <c r="D63" s="207" t="s">
        <v>100</v>
      </c>
      <c r="E63" s="208"/>
      <c r="F63" s="208"/>
      <c r="G63" s="209"/>
      <c r="H63" s="90"/>
      <c r="I63" s="207" t="s">
        <v>80</v>
      </c>
      <c r="J63" s="208"/>
      <c r="K63" s="213"/>
      <c r="L63" s="214"/>
      <c r="M63" s="21"/>
      <c r="N63" s="207" t="s">
        <v>90</v>
      </c>
      <c r="O63" s="208"/>
      <c r="P63" s="208"/>
      <c r="Q63" s="209"/>
      <c r="R63" s="36"/>
      <c r="S63" s="39"/>
      <c r="T63" s="36"/>
      <c r="U63" s="36"/>
      <c r="V63" s="36"/>
      <c r="W63" s="36"/>
      <c r="X63" s="36"/>
      <c r="Y63" s="36"/>
      <c r="Z63" s="36"/>
      <c r="AA63" s="36"/>
      <c r="AB63" s="36"/>
    </row>
    <row r="64" spans="3:28" s="37" customFormat="1" ht="13.5" customHeight="1" thickBot="1">
      <c r="C64" s="16"/>
      <c r="D64" s="210"/>
      <c r="E64" s="211"/>
      <c r="F64" s="211"/>
      <c r="G64" s="212"/>
      <c r="H64" s="90"/>
      <c r="I64" s="215"/>
      <c r="J64" s="216"/>
      <c r="K64" s="216"/>
      <c r="L64" s="217"/>
      <c r="M64" s="21"/>
      <c r="N64" s="210"/>
      <c r="O64" s="211"/>
      <c r="P64" s="211"/>
      <c r="Q64" s="212"/>
      <c r="R64" s="36"/>
      <c r="S64" s="39"/>
      <c r="T64" s="36"/>
      <c r="U64" s="36"/>
      <c r="V64" s="36"/>
      <c r="W64" s="36"/>
      <c r="X64" s="36"/>
      <c r="Y64" s="36"/>
      <c r="Z64" s="36"/>
      <c r="AA64" s="36"/>
      <c r="AB64" s="36"/>
    </row>
    <row r="65" spans="4:28" s="37" customFormat="1" ht="12" customHeight="1" thickBot="1">
      <c r="D65" s="201" t="s">
        <v>54</v>
      </c>
      <c r="E65" s="201" t="s">
        <v>78</v>
      </c>
      <c r="F65" s="201" t="s">
        <v>52</v>
      </c>
      <c r="G65" s="202" t="s">
        <v>51</v>
      </c>
      <c r="I65" s="201" t="s">
        <v>54</v>
      </c>
      <c r="J65" s="201" t="s">
        <v>78</v>
      </c>
      <c r="K65" s="201" t="s">
        <v>52</v>
      </c>
      <c r="L65" s="202" t="s">
        <v>51</v>
      </c>
      <c r="N65" s="201" t="s">
        <v>54</v>
      </c>
      <c r="O65" s="201" t="s">
        <v>78</v>
      </c>
      <c r="P65" s="201" t="s">
        <v>52</v>
      </c>
      <c r="Q65" s="202" t="s">
        <v>51</v>
      </c>
      <c r="R65" s="36"/>
      <c r="S65" s="39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s="37" customFormat="1" ht="12" customHeight="1" thickBot="1">
      <c r="A66" s="63" t="s">
        <v>28</v>
      </c>
      <c r="B66" s="62"/>
      <c r="D66" s="204" t="s">
        <v>91</v>
      </c>
      <c r="E66" s="205"/>
      <c r="F66" s="205"/>
      <c r="G66" s="97"/>
      <c r="I66" s="204" t="s">
        <v>17</v>
      </c>
      <c r="J66" s="205"/>
      <c r="K66" s="205"/>
      <c r="L66" s="101"/>
      <c r="N66" s="128" t="s">
        <v>17</v>
      </c>
      <c r="O66" s="129"/>
      <c r="P66" s="129"/>
      <c r="Q66" s="130"/>
      <c r="R66" s="36"/>
      <c r="S66" s="39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3.5" customHeight="1" thickBot="1">
      <c r="A67" s="66" t="s">
        <v>29</v>
      </c>
      <c r="B67" s="45"/>
      <c r="C67" s="7"/>
      <c r="D67" s="196">
        <v>628</v>
      </c>
      <c r="E67" s="163">
        <v>0.07</v>
      </c>
      <c r="F67" s="197">
        <v>156</v>
      </c>
      <c r="G67" s="198">
        <f>D67-(D67*E67)+F67</f>
        <v>740.04</v>
      </c>
      <c r="H67" s="7"/>
      <c r="I67" s="196">
        <v>628</v>
      </c>
      <c r="J67" s="163">
        <v>0.07</v>
      </c>
      <c r="K67" s="197">
        <v>167</v>
      </c>
      <c r="L67" s="200">
        <f>I67-(I67*J67)+K67</f>
        <v>751.04</v>
      </c>
      <c r="M67" s="7"/>
      <c r="N67" s="102">
        <v>749</v>
      </c>
      <c r="O67" s="163">
        <v>0.07</v>
      </c>
      <c r="P67" s="197">
        <v>167</v>
      </c>
      <c r="Q67" s="200">
        <f>N67-(N67*O67)+P67</f>
        <v>863.5699999999999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4.25" thickBot="1">
      <c r="A68" s="64" t="s">
        <v>102</v>
      </c>
      <c r="B68" s="46"/>
      <c r="C68" s="7"/>
      <c r="D68" s="196">
        <v>173</v>
      </c>
      <c r="E68" s="163">
        <v>0.07</v>
      </c>
      <c r="F68" s="199"/>
      <c r="G68" s="198">
        <f aca="true" t="shared" si="4" ref="G68:G81">D68-(D68*E68)+F68</f>
        <v>160.89</v>
      </c>
      <c r="H68" s="7"/>
      <c r="I68" s="196">
        <v>173</v>
      </c>
      <c r="J68" s="163">
        <v>0.07</v>
      </c>
      <c r="K68" s="199"/>
      <c r="L68" s="200">
        <f aca="true" t="shared" si="5" ref="L68:L81">I68-(I68*J68)+K68</f>
        <v>160.89</v>
      </c>
      <c r="M68" s="7"/>
      <c r="N68" s="86">
        <v>213</v>
      </c>
      <c r="O68" s="163">
        <v>0.07</v>
      </c>
      <c r="P68" s="199"/>
      <c r="Q68" s="200">
        <f aca="true" t="shared" si="6" ref="Q68:Q81">N68-(N68*O68)+P68</f>
        <v>198.09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25" thickBot="1">
      <c r="A69" s="65" t="s">
        <v>31</v>
      </c>
      <c r="B69" s="47"/>
      <c r="C69" s="6"/>
      <c r="D69" s="196">
        <v>65</v>
      </c>
      <c r="E69" s="163">
        <v>0.07</v>
      </c>
      <c r="F69" s="199"/>
      <c r="G69" s="198">
        <f t="shared" si="4"/>
        <v>60.45</v>
      </c>
      <c r="H69" s="6"/>
      <c r="I69" s="196">
        <v>65</v>
      </c>
      <c r="J69" s="163">
        <v>0.07</v>
      </c>
      <c r="K69" s="199"/>
      <c r="L69" s="200">
        <f t="shared" si="5"/>
        <v>60.45</v>
      </c>
      <c r="M69" s="6"/>
      <c r="N69" s="86">
        <v>62</v>
      </c>
      <c r="O69" s="163">
        <v>0.07</v>
      </c>
      <c r="P69" s="199"/>
      <c r="Q69" s="200">
        <f t="shared" si="6"/>
        <v>57.66</v>
      </c>
      <c r="R69" s="11"/>
      <c r="S69" s="18"/>
      <c r="T69" s="6"/>
      <c r="U69" s="6"/>
      <c r="V69" s="6"/>
      <c r="W69" s="6"/>
      <c r="X69" s="6"/>
      <c r="Y69" s="6"/>
      <c r="Z69" s="6"/>
      <c r="AA69" s="6"/>
      <c r="AB69" s="6"/>
    </row>
    <row r="70" spans="1:28" s="37" customFormat="1" ht="14.25" thickBot="1">
      <c r="A70" s="67" t="s">
        <v>32</v>
      </c>
      <c r="B70" s="48"/>
      <c r="C70" s="44"/>
      <c r="D70" s="196">
        <v>1169</v>
      </c>
      <c r="E70" s="163">
        <v>0.07</v>
      </c>
      <c r="F70" s="197">
        <v>156</v>
      </c>
      <c r="G70" s="198">
        <f t="shared" si="4"/>
        <v>1243.17</v>
      </c>
      <c r="H70"/>
      <c r="I70" s="196">
        <v>1169</v>
      </c>
      <c r="J70" s="163">
        <v>0.07</v>
      </c>
      <c r="K70" s="197">
        <v>167</v>
      </c>
      <c r="L70" s="200">
        <f t="shared" si="5"/>
        <v>1254.17</v>
      </c>
      <c r="M70"/>
      <c r="N70" s="86">
        <v>1302</v>
      </c>
      <c r="O70" s="163">
        <v>0.07</v>
      </c>
      <c r="P70" s="197">
        <v>167</v>
      </c>
      <c r="Q70" s="200">
        <f t="shared" si="6"/>
        <v>1377.86</v>
      </c>
      <c r="R70" s="38"/>
      <c r="S70" s="39"/>
      <c r="T70" s="36"/>
      <c r="U70" s="36"/>
      <c r="V70" s="36"/>
      <c r="W70" s="36"/>
      <c r="X70" s="40"/>
      <c r="Y70" s="36"/>
      <c r="Z70" s="36"/>
      <c r="AA70" s="36"/>
      <c r="AB70" s="36"/>
    </row>
    <row r="71" spans="1:28" s="37" customFormat="1" ht="13.5" thickBot="1">
      <c r="A71" s="49" t="s">
        <v>33</v>
      </c>
      <c r="B71" s="48"/>
      <c r="C71" s="36"/>
      <c r="D71" s="196">
        <v>133</v>
      </c>
      <c r="E71" s="163">
        <v>0.07</v>
      </c>
      <c r="F71" s="199"/>
      <c r="G71" s="198">
        <f t="shared" si="4"/>
        <v>123.69</v>
      </c>
      <c r="I71" s="196">
        <v>133</v>
      </c>
      <c r="J71" s="163">
        <v>0.07</v>
      </c>
      <c r="K71" s="199"/>
      <c r="L71" s="200">
        <f t="shared" si="5"/>
        <v>123.69</v>
      </c>
      <c r="N71" s="86">
        <v>161</v>
      </c>
      <c r="O71" s="163">
        <v>0.07</v>
      </c>
      <c r="P71" s="199"/>
      <c r="Q71" s="200">
        <f t="shared" si="6"/>
        <v>149.73</v>
      </c>
      <c r="R71" s="38"/>
      <c r="S71" s="39"/>
      <c r="T71" s="36"/>
      <c r="U71" s="36"/>
      <c r="V71" s="36"/>
      <c r="W71" s="36"/>
      <c r="X71" s="40"/>
      <c r="Y71" s="36"/>
      <c r="Z71" s="36"/>
      <c r="AA71" s="36"/>
      <c r="AB71" s="36"/>
    </row>
    <row r="72" spans="1:28" s="37" customFormat="1" ht="13.5" thickBot="1">
      <c r="A72" s="68" t="s">
        <v>31</v>
      </c>
      <c r="B72" s="48"/>
      <c r="C72" s="36"/>
      <c r="D72" s="196">
        <v>41</v>
      </c>
      <c r="E72" s="163">
        <v>0.07</v>
      </c>
      <c r="F72" s="199"/>
      <c r="G72" s="198">
        <f t="shared" si="4"/>
        <v>38.13</v>
      </c>
      <c r="I72" s="196">
        <v>41</v>
      </c>
      <c r="J72" s="163">
        <v>0.07</v>
      </c>
      <c r="K72" s="199"/>
      <c r="L72" s="200">
        <f t="shared" si="5"/>
        <v>38.13</v>
      </c>
      <c r="N72" s="86">
        <v>41</v>
      </c>
      <c r="O72" s="163">
        <v>0.07</v>
      </c>
      <c r="P72" s="199"/>
      <c r="Q72" s="200">
        <f t="shared" si="6"/>
        <v>38.13</v>
      </c>
      <c r="R72" s="38"/>
      <c r="S72" s="39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s="37" customFormat="1" ht="13.5" thickBot="1">
      <c r="A73" s="67" t="s">
        <v>34</v>
      </c>
      <c r="B73" s="48"/>
      <c r="C73" s="36"/>
      <c r="D73" s="196">
        <v>1251</v>
      </c>
      <c r="E73" s="163">
        <v>0.07</v>
      </c>
      <c r="F73" s="197">
        <v>156</v>
      </c>
      <c r="G73" s="198">
        <f t="shared" si="4"/>
        <v>1319.43</v>
      </c>
      <c r="I73" s="196">
        <v>1251</v>
      </c>
      <c r="J73" s="163">
        <v>0.07</v>
      </c>
      <c r="K73" s="197">
        <v>167</v>
      </c>
      <c r="L73" s="200">
        <f t="shared" si="5"/>
        <v>1330.43</v>
      </c>
      <c r="N73" s="86">
        <v>1409</v>
      </c>
      <c r="O73" s="163">
        <v>0.07</v>
      </c>
      <c r="P73" s="197">
        <v>167</v>
      </c>
      <c r="Q73" s="200">
        <f t="shared" si="6"/>
        <v>1477.37</v>
      </c>
      <c r="R73" s="38"/>
      <c r="S73" s="39"/>
      <c r="T73" s="36"/>
      <c r="U73" s="36"/>
      <c r="V73" s="36"/>
      <c r="W73" s="36"/>
      <c r="X73" s="40"/>
      <c r="Y73" s="36"/>
      <c r="Z73" s="36"/>
      <c r="AA73" s="36"/>
      <c r="AB73" s="36"/>
    </row>
    <row r="74" spans="1:28" s="37" customFormat="1" ht="13.5" thickBot="1">
      <c r="A74" s="68" t="s">
        <v>30</v>
      </c>
      <c r="B74" s="48"/>
      <c r="C74" s="36"/>
      <c r="D74" s="196">
        <v>173</v>
      </c>
      <c r="E74" s="163">
        <v>0.07</v>
      </c>
      <c r="F74" s="199"/>
      <c r="G74" s="198">
        <f t="shared" si="4"/>
        <v>160.89</v>
      </c>
      <c r="I74" s="196">
        <v>173</v>
      </c>
      <c r="J74" s="163">
        <v>0.07</v>
      </c>
      <c r="K74" s="199"/>
      <c r="L74" s="200">
        <f t="shared" si="5"/>
        <v>160.89</v>
      </c>
      <c r="N74" s="86">
        <v>213</v>
      </c>
      <c r="O74" s="163">
        <v>0.07</v>
      </c>
      <c r="P74" s="199"/>
      <c r="Q74" s="200">
        <f t="shared" si="6"/>
        <v>198.09</v>
      </c>
      <c r="R74" s="38"/>
      <c r="S74" s="39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s="37" customFormat="1" ht="13.5" thickBot="1">
      <c r="A75" s="68" t="s">
        <v>31</v>
      </c>
      <c r="B75" s="48"/>
      <c r="C75" s="36"/>
      <c r="D75" s="196">
        <v>63</v>
      </c>
      <c r="E75" s="163">
        <v>0.07</v>
      </c>
      <c r="F75" s="199"/>
      <c r="G75" s="198">
        <f t="shared" si="4"/>
        <v>58.59</v>
      </c>
      <c r="I75" s="196">
        <v>63</v>
      </c>
      <c r="J75" s="163">
        <v>0.07</v>
      </c>
      <c r="K75" s="199"/>
      <c r="L75" s="200">
        <f t="shared" si="5"/>
        <v>58.59</v>
      </c>
      <c r="N75" s="86">
        <v>62</v>
      </c>
      <c r="O75" s="163">
        <v>0.07</v>
      </c>
      <c r="P75" s="199"/>
      <c r="Q75" s="200">
        <f t="shared" si="6"/>
        <v>57.66</v>
      </c>
      <c r="R75" s="38"/>
      <c r="S75" s="39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s="37" customFormat="1" ht="13.5" thickBot="1">
      <c r="A76" s="67" t="s">
        <v>35</v>
      </c>
      <c r="B76" s="48"/>
      <c r="C76" s="36"/>
      <c r="D76" s="196">
        <v>1408</v>
      </c>
      <c r="E76" s="163">
        <v>0.07</v>
      </c>
      <c r="F76" s="197">
        <v>156</v>
      </c>
      <c r="G76" s="198">
        <f t="shared" si="4"/>
        <v>1465.44</v>
      </c>
      <c r="I76" s="196">
        <v>1408</v>
      </c>
      <c r="J76" s="163">
        <v>0.07</v>
      </c>
      <c r="K76" s="197">
        <v>167</v>
      </c>
      <c r="L76" s="200">
        <f t="shared" si="5"/>
        <v>1476.44</v>
      </c>
      <c r="N76" s="86">
        <v>1566</v>
      </c>
      <c r="O76" s="163">
        <v>0.07</v>
      </c>
      <c r="P76" s="197">
        <v>167</v>
      </c>
      <c r="Q76" s="200">
        <f t="shared" si="6"/>
        <v>1623.38</v>
      </c>
      <c r="R76" s="38"/>
      <c r="S76" s="39"/>
      <c r="T76" s="36"/>
      <c r="U76" s="36"/>
      <c r="V76" s="36"/>
      <c r="W76" s="36"/>
      <c r="X76" s="40"/>
      <c r="Y76" s="36"/>
      <c r="Z76" s="36"/>
      <c r="AA76" s="36"/>
      <c r="AB76" s="36"/>
    </row>
    <row r="77" spans="1:28" s="37" customFormat="1" ht="13.5" thickBot="1">
      <c r="A77" s="68" t="s">
        <v>30</v>
      </c>
      <c r="B77" s="48"/>
      <c r="C77" s="36"/>
      <c r="D77" s="196">
        <v>253</v>
      </c>
      <c r="E77" s="163">
        <v>0.07</v>
      </c>
      <c r="F77" s="199"/>
      <c r="G77" s="198">
        <f t="shared" si="4"/>
        <v>235.29</v>
      </c>
      <c r="I77" s="196">
        <v>253</v>
      </c>
      <c r="J77" s="163">
        <v>0.07</v>
      </c>
      <c r="K77" s="199"/>
      <c r="L77" s="200">
        <f t="shared" si="5"/>
        <v>235.29</v>
      </c>
      <c r="N77" s="86">
        <v>294</v>
      </c>
      <c r="O77" s="163">
        <v>0.07</v>
      </c>
      <c r="P77" s="199"/>
      <c r="Q77" s="200">
        <f t="shared" si="6"/>
        <v>273.42</v>
      </c>
      <c r="R77" s="38"/>
      <c r="S77" s="39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s="37" customFormat="1" ht="13.5" thickBot="1">
      <c r="A78" s="68" t="s">
        <v>36</v>
      </c>
      <c r="B78" s="48"/>
      <c r="C78" s="36"/>
      <c r="D78" s="196">
        <v>82</v>
      </c>
      <c r="E78" s="163">
        <v>0.07</v>
      </c>
      <c r="F78" s="199"/>
      <c r="G78" s="198">
        <f t="shared" si="4"/>
        <v>76.26</v>
      </c>
      <c r="I78" s="196">
        <v>82</v>
      </c>
      <c r="J78" s="163">
        <v>0.07</v>
      </c>
      <c r="K78" s="199"/>
      <c r="L78" s="200">
        <f t="shared" si="5"/>
        <v>76.26</v>
      </c>
      <c r="N78" s="86">
        <v>82</v>
      </c>
      <c r="O78" s="163">
        <v>0.07</v>
      </c>
      <c r="P78" s="199"/>
      <c r="Q78" s="200">
        <f t="shared" si="6"/>
        <v>76.26</v>
      </c>
      <c r="R78" s="38"/>
      <c r="S78" s="39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s="37" customFormat="1" ht="13.5" thickBot="1">
      <c r="A79" s="67" t="s">
        <v>37</v>
      </c>
      <c r="B79" s="48"/>
      <c r="C79" s="36"/>
      <c r="D79" s="196">
        <v>1251</v>
      </c>
      <c r="E79" s="163">
        <v>0.07</v>
      </c>
      <c r="F79" s="197">
        <v>156</v>
      </c>
      <c r="G79" s="198">
        <f t="shared" si="4"/>
        <v>1319.43</v>
      </c>
      <c r="I79" s="196">
        <v>1251</v>
      </c>
      <c r="J79" s="163">
        <v>0.07</v>
      </c>
      <c r="K79" s="197">
        <v>167</v>
      </c>
      <c r="L79" s="200">
        <f t="shared" si="5"/>
        <v>1330.43</v>
      </c>
      <c r="N79" s="86">
        <v>1408</v>
      </c>
      <c r="O79" s="163">
        <v>0.07</v>
      </c>
      <c r="P79" s="197">
        <v>167</v>
      </c>
      <c r="Q79" s="200">
        <f t="shared" si="6"/>
        <v>1476.44</v>
      </c>
      <c r="R79" s="38"/>
      <c r="S79" s="39"/>
      <c r="T79" s="36"/>
      <c r="U79" s="36"/>
      <c r="V79" s="36"/>
      <c r="W79" s="36"/>
      <c r="X79" s="40"/>
      <c r="Y79" s="36"/>
      <c r="Z79" s="36"/>
      <c r="AA79" s="36"/>
      <c r="AB79" s="36"/>
    </row>
    <row r="80" spans="1:28" s="37" customFormat="1" ht="13.5" thickBot="1">
      <c r="A80" s="68" t="s">
        <v>38</v>
      </c>
      <c r="B80" s="48"/>
      <c r="C80" s="36"/>
      <c r="D80" s="196">
        <v>173</v>
      </c>
      <c r="E80" s="163">
        <v>0.07</v>
      </c>
      <c r="F80" s="199"/>
      <c r="G80" s="198">
        <f t="shared" si="4"/>
        <v>160.89</v>
      </c>
      <c r="I80" s="196">
        <v>173</v>
      </c>
      <c r="J80" s="163">
        <v>0.07</v>
      </c>
      <c r="K80" s="199"/>
      <c r="L80" s="200">
        <f t="shared" si="5"/>
        <v>160.89</v>
      </c>
      <c r="N80" s="86">
        <v>213</v>
      </c>
      <c r="O80" s="163">
        <v>0.07</v>
      </c>
      <c r="P80" s="199"/>
      <c r="Q80" s="200">
        <f t="shared" si="6"/>
        <v>198.09</v>
      </c>
      <c r="R80" s="38"/>
      <c r="S80" s="39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s="37" customFormat="1" ht="13.5" thickBot="1">
      <c r="A81" s="69" t="s">
        <v>31</v>
      </c>
      <c r="B81" s="51"/>
      <c r="C81" s="36"/>
      <c r="D81" s="196">
        <v>63</v>
      </c>
      <c r="E81" s="163">
        <v>0.07</v>
      </c>
      <c r="F81" s="199"/>
      <c r="G81" s="198">
        <f t="shared" si="4"/>
        <v>58.59</v>
      </c>
      <c r="I81" s="196">
        <v>63</v>
      </c>
      <c r="J81" s="163">
        <v>0.07</v>
      </c>
      <c r="K81" s="199"/>
      <c r="L81" s="200">
        <f t="shared" si="5"/>
        <v>58.59</v>
      </c>
      <c r="N81" s="86">
        <v>63</v>
      </c>
      <c r="O81" s="163">
        <v>0.07</v>
      </c>
      <c r="P81" s="199"/>
      <c r="Q81" s="200">
        <f t="shared" si="6"/>
        <v>58.59</v>
      </c>
      <c r="R81" s="38"/>
      <c r="S81" s="39"/>
      <c r="T81" s="36"/>
      <c r="U81" s="36"/>
      <c r="V81" s="36"/>
      <c r="W81" s="36"/>
      <c r="X81" s="36"/>
      <c r="Y81" s="36"/>
      <c r="Z81" s="36"/>
      <c r="AA81" s="36"/>
      <c r="AB81" s="36"/>
    </row>
    <row r="82" spans="3:28" s="4" customFormat="1" ht="12.75">
      <c r="C82" s="36"/>
      <c r="D82" s="98"/>
      <c r="E82" s="98"/>
      <c r="F82" s="98"/>
      <c r="G82" s="98"/>
      <c r="H82" s="37"/>
      <c r="I82" s="98"/>
      <c r="J82" s="98"/>
      <c r="K82" s="98"/>
      <c r="L82" s="98"/>
      <c r="M82" s="37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</row>
    <row r="83" spans="3:28" s="4" customFormat="1" ht="13.5" thickBot="1">
      <c r="C83" s="36"/>
      <c r="D83" s="98"/>
      <c r="E83" s="98"/>
      <c r="F83" s="98"/>
      <c r="G83" s="98"/>
      <c r="H83" s="37"/>
      <c r="I83" s="98"/>
      <c r="J83" s="98"/>
      <c r="K83" s="98"/>
      <c r="L83" s="98"/>
      <c r="M83" s="37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</row>
    <row r="84" spans="1:28" s="4" customFormat="1" ht="15" thickBot="1" thickTop="1">
      <c r="A84" s="180" t="s">
        <v>92</v>
      </c>
      <c r="B84" s="184"/>
      <c r="C84" s="36"/>
      <c r="D84" s="150" t="s">
        <v>91</v>
      </c>
      <c r="E84" s="146"/>
      <c r="F84" s="146"/>
      <c r="G84" s="147"/>
      <c r="H84" s="37"/>
      <c r="I84" s="150" t="s">
        <v>91</v>
      </c>
      <c r="J84" s="146"/>
      <c r="K84" s="146"/>
      <c r="L84" s="147"/>
      <c r="M84" s="37"/>
      <c r="N84" s="150" t="s">
        <v>91</v>
      </c>
      <c r="O84" s="146"/>
      <c r="P84" s="146"/>
      <c r="Q84" s="147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</row>
    <row r="85" spans="1:28" s="4" customFormat="1" ht="14.25" thickBot="1" thickTop="1">
      <c r="A85" s="180" t="s">
        <v>93</v>
      </c>
      <c r="B85" s="184"/>
      <c r="C85" s="36"/>
      <c r="D85" s="185"/>
      <c r="E85" s="89"/>
      <c r="F85" s="89"/>
      <c r="G85" s="89"/>
      <c r="H85" s="37"/>
      <c r="I85" s="187">
        <v>1101</v>
      </c>
      <c r="J85" s="163">
        <v>0.07</v>
      </c>
      <c r="K85" s="186">
        <v>167</v>
      </c>
      <c r="L85" s="188">
        <f>I85-(I85*J85)+K85</f>
        <v>1190.9299999999998</v>
      </c>
      <c r="M85" s="37"/>
      <c r="N85" s="189">
        <v>1141</v>
      </c>
      <c r="O85" s="163">
        <v>0.07</v>
      </c>
      <c r="P85" s="186">
        <v>167</v>
      </c>
      <c r="Q85" s="189">
        <f>N85-(N85*O85)+P85</f>
        <v>1228.13</v>
      </c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</row>
    <row r="86" spans="1:28" s="4" customFormat="1" ht="13.5" thickBot="1">
      <c r="A86" s="64" t="s">
        <v>102</v>
      </c>
      <c r="B86" s="46"/>
      <c r="C86" s="36"/>
      <c r="D86" s="88"/>
      <c r="E86" s="89"/>
      <c r="F86" s="89"/>
      <c r="G86" s="89"/>
      <c r="H86" s="37"/>
      <c r="I86" s="187">
        <v>138</v>
      </c>
      <c r="J86" s="163">
        <v>0.07</v>
      </c>
      <c r="K86" s="89"/>
      <c r="L86" s="188">
        <f>I86-(I86*J86)</f>
        <v>128.34</v>
      </c>
      <c r="M86" s="37"/>
      <c r="N86" s="189">
        <v>178</v>
      </c>
      <c r="O86" s="163">
        <v>0.07</v>
      </c>
      <c r="P86" s="89"/>
      <c r="Q86" s="189">
        <f>N86-(N86*O86)</f>
        <v>165.54</v>
      </c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</row>
    <row r="87" spans="1:28" s="4" customFormat="1" ht="13.5" thickBot="1">
      <c r="A87" s="65" t="s">
        <v>25</v>
      </c>
      <c r="B87" s="47"/>
      <c r="C87" s="36"/>
      <c r="D87" s="88"/>
      <c r="E87" s="89"/>
      <c r="F87" s="89"/>
      <c r="G87" s="89"/>
      <c r="H87" s="37"/>
      <c r="I87" s="187">
        <v>71</v>
      </c>
      <c r="J87" s="163">
        <v>0.07</v>
      </c>
      <c r="K87" s="89"/>
      <c r="L87" s="188">
        <f>I87-(I87*J87)</f>
        <v>66.03</v>
      </c>
      <c r="M87" s="37"/>
      <c r="N87" s="189">
        <v>111</v>
      </c>
      <c r="O87" s="163">
        <v>0.07</v>
      </c>
      <c r="P87" s="89"/>
      <c r="Q87" s="189">
        <f>N87-(N87*O87)</f>
        <v>103.23</v>
      </c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</row>
    <row r="88" spans="1:28" s="4" customFormat="1" ht="13.5" thickBot="1">
      <c r="A88" s="180" t="s">
        <v>94</v>
      </c>
      <c r="B88" s="184"/>
      <c r="C88" s="36"/>
      <c r="D88" s="88"/>
      <c r="E88" s="89"/>
      <c r="F88" s="89"/>
      <c r="G88" s="89"/>
      <c r="H88" s="37"/>
      <c r="I88" s="187">
        <v>1126</v>
      </c>
      <c r="J88" s="163">
        <v>0.07</v>
      </c>
      <c r="K88" s="186">
        <v>167</v>
      </c>
      <c r="L88" s="188">
        <f>I88-(I88*J88)+K88</f>
        <v>1214.18</v>
      </c>
      <c r="M88" s="37"/>
      <c r="N88" s="189">
        <v>1166</v>
      </c>
      <c r="O88" s="163">
        <v>0.07</v>
      </c>
      <c r="P88" s="186">
        <v>167</v>
      </c>
      <c r="Q88" s="189">
        <f>N88-(N88*O88)+P88</f>
        <v>1251.38</v>
      </c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</row>
    <row r="89" spans="1:28" s="4" customFormat="1" ht="13.5" thickBot="1">
      <c r="A89" s="64" t="s">
        <v>102</v>
      </c>
      <c r="B89" s="46"/>
      <c r="C89" s="36"/>
      <c r="D89" s="88"/>
      <c r="E89" s="89"/>
      <c r="F89" s="89"/>
      <c r="G89" s="89"/>
      <c r="H89" s="37"/>
      <c r="I89" s="187">
        <v>163</v>
      </c>
      <c r="J89" s="163">
        <v>0.07</v>
      </c>
      <c r="K89" s="89"/>
      <c r="L89" s="188">
        <f>I89-(I89*J89)</f>
        <v>151.59</v>
      </c>
      <c r="M89" s="37"/>
      <c r="N89" s="189">
        <v>203</v>
      </c>
      <c r="O89" s="163">
        <v>0.07</v>
      </c>
      <c r="P89" s="89"/>
      <c r="Q89" s="189">
        <f>N89-(N89*O89)</f>
        <v>188.79</v>
      </c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</row>
    <row r="90" spans="1:28" s="4" customFormat="1" ht="13.5" thickBot="1">
      <c r="A90" s="65" t="s">
        <v>25</v>
      </c>
      <c r="B90" s="47"/>
      <c r="C90" s="36"/>
      <c r="D90" s="88"/>
      <c r="E90" s="89"/>
      <c r="F90" s="89"/>
      <c r="G90" s="89"/>
      <c r="H90" s="37"/>
      <c r="I90" s="187">
        <v>95</v>
      </c>
      <c r="J90" s="163">
        <v>0.07</v>
      </c>
      <c r="K90" s="89"/>
      <c r="L90" s="188">
        <f>I90-(I90*J90)</f>
        <v>88.35</v>
      </c>
      <c r="M90" s="37"/>
      <c r="N90" s="189">
        <v>135</v>
      </c>
      <c r="O90" s="163">
        <v>0.07</v>
      </c>
      <c r="P90" s="89"/>
      <c r="Q90" s="189">
        <f>N90-(N90*O90)</f>
        <v>125.55</v>
      </c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</row>
    <row r="91" spans="1:28" s="4" customFormat="1" ht="13.5" thickBot="1">
      <c r="A91" s="180" t="s">
        <v>95</v>
      </c>
      <c r="B91" s="184"/>
      <c r="C91" s="36"/>
      <c r="D91" s="88"/>
      <c r="E91" s="89"/>
      <c r="F91" s="89"/>
      <c r="G91" s="89"/>
      <c r="H91" s="37"/>
      <c r="I91" s="187">
        <v>1159</v>
      </c>
      <c r="J91" s="163">
        <v>0.07</v>
      </c>
      <c r="K91" s="186">
        <v>167</v>
      </c>
      <c r="L91" s="188">
        <f>I91-(I91*J91)+K91</f>
        <v>1244.87</v>
      </c>
      <c r="M91" s="37"/>
      <c r="N91" s="189">
        <v>1206</v>
      </c>
      <c r="O91" s="163">
        <v>0.07</v>
      </c>
      <c r="P91" s="186">
        <v>167</v>
      </c>
      <c r="Q91" s="189">
        <f>N91-(N91*O91)+P91</f>
        <v>1288.58</v>
      </c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</row>
    <row r="92" spans="1:28" s="4" customFormat="1" ht="13.5" thickBot="1">
      <c r="A92" s="64" t="s">
        <v>102</v>
      </c>
      <c r="B92" s="46"/>
      <c r="C92" s="36"/>
      <c r="D92" s="88"/>
      <c r="E92" s="89"/>
      <c r="F92" s="89"/>
      <c r="G92" s="89"/>
      <c r="H92" s="37"/>
      <c r="I92" s="187">
        <v>197</v>
      </c>
      <c r="J92" s="163">
        <v>0.07</v>
      </c>
      <c r="K92" s="89"/>
      <c r="L92" s="188">
        <f>I92-(I92*J92)</f>
        <v>183.21</v>
      </c>
      <c r="M92" s="37"/>
      <c r="N92" s="189">
        <v>243</v>
      </c>
      <c r="O92" s="163">
        <v>0.07</v>
      </c>
      <c r="P92" s="89"/>
      <c r="Q92" s="189">
        <f>N92-(N92*O92)</f>
        <v>225.99</v>
      </c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</row>
    <row r="93" spans="1:28" s="4" customFormat="1" ht="13.5" thickBot="1">
      <c r="A93" s="65" t="s">
        <v>25</v>
      </c>
      <c r="B93" s="47"/>
      <c r="C93" s="36"/>
      <c r="D93" s="88"/>
      <c r="E93" s="89"/>
      <c r="F93" s="89"/>
      <c r="G93" s="89"/>
      <c r="H93" s="37"/>
      <c r="I93" s="187">
        <v>197</v>
      </c>
      <c r="J93" s="163">
        <v>0.07</v>
      </c>
      <c r="K93" s="89"/>
      <c r="L93" s="188">
        <f>I93-(I93*J93)</f>
        <v>183.21</v>
      </c>
      <c r="M93" s="37"/>
      <c r="N93" s="189">
        <v>243</v>
      </c>
      <c r="O93" s="163">
        <v>0.07</v>
      </c>
      <c r="P93" s="89"/>
      <c r="Q93" s="189">
        <f>N93-(N93*O93)</f>
        <v>225.99</v>
      </c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</row>
    <row r="94" spans="1:28" s="4" customFormat="1" ht="13.5" thickBot="1">
      <c r="A94" s="180" t="s">
        <v>96</v>
      </c>
      <c r="B94" s="184"/>
      <c r="C94" s="36"/>
      <c r="D94" s="88"/>
      <c r="E94" s="89"/>
      <c r="F94" s="89"/>
      <c r="G94" s="89"/>
      <c r="H94" s="37"/>
      <c r="I94" s="187">
        <v>1147</v>
      </c>
      <c r="J94" s="163">
        <v>0.07</v>
      </c>
      <c r="K94" s="186">
        <v>167</v>
      </c>
      <c r="L94" s="188">
        <f>I94-(I94*J94)+K94</f>
        <v>1233.71</v>
      </c>
      <c r="M94" s="37"/>
      <c r="N94" s="189">
        <v>1196</v>
      </c>
      <c r="O94" s="163">
        <v>0.07</v>
      </c>
      <c r="P94" s="186">
        <v>167</v>
      </c>
      <c r="Q94" s="189">
        <f>N94-(N94*O94)+P94</f>
        <v>1279.28</v>
      </c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</row>
    <row r="95" spans="1:28" s="4" customFormat="1" ht="13.5" thickBot="1">
      <c r="A95" s="64" t="s">
        <v>102</v>
      </c>
      <c r="B95" s="46"/>
      <c r="C95" s="36"/>
      <c r="D95" s="88"/>
      <c r="E95" s="89"/>
      <c r="F95" s="89"/>
      <c r="G95" s="89"/>
      <c r="H95" s="37"/>
      <c r="I95" s="187">
        <v>184</v>
      </c>
      <c r="J95" s="163">
        <v>0.07</v>
      </c>
      <c r="K95" s="89"/>
      <c r="L95" s="188">
        <f>I95-(I95*J95)</f>
        <v>171.12</v>
      </c>
      <c r="M95" s="37"/>
      <c r="N95" s="189">
        <v>234</v>
      </c>
      <c r="O95" s="163">
        <v>0.07</v>
      </c>
      <c r="P95" s="89"/>
      <c r="Q95" s="189">
        <f>N95-(N95*O95)</f>
        <v>217.62</v>
      </c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</row>
    <row r="96" spans="1:28" s="4" customFormat="1" ht="13.5" thickBot="1">
      <c r="A96" s="65" t="s">
        <v>25</v>
      </c>
      <c r="B96" s="47"/>
      <c r="C96" s="36"/>
      <c r="D96" s="88"/>
      <c r="E96" s="89"/>
      <c r="F96" s="89"/>
      <c r="G96" s="89"/>
      <c r="H96" s="37"/>
      <c r="I96" s="187">
        <v>49</v>
      </c>
      <c r="J96" s="163">
        <v>0.07</v>
      </c>
      <c r="K96" s="89"/>
      <c r="L96" s="188">
        <f>I96-(I96*J96)</f>
        <v>45.57</v>
      </c>
      <c r="M96" s="37"/>
      <c r="N96" s="189">
        <v>49</v>
      </c>
      <c r="O96" s="163">
        <v>0.07</v>
      </c>
      <c r="P96" s="89"/>
      <c r="Q96" s="189">
        <f>N96-(N96*O96)</f>
        <v>45.57</v>
      </c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3:28" s="4" customFormat="1" ht="12.75">
      <c r="C97" s="36"/>
      <c r="D97" s="98"/>
      <c r="E97" s="98"/>
      <c r="F97" s="98"/>
      <c r="G97" s="98"/>
      <c r="H97" s="37"/>
      <c r="I97" s="98"/>
      <c r="J97" s="98"/>
      <c r="K97" s="98"/>
      <c r="L97" s="98"/>
      <c r="M97" s="37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</row>
    <row r="98" spans="1:28" s="4" customFormat="1" ht="12.75">
      <c r="A98" s="37"/>
      <c r="B98" s="37"/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98"/>
      <c r="O98" s="98"/>
      <c r="P98" s="98"/>
      <c r="Q98" s="98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</row>
    <row r="99" spans="2:28" s="37" customFormat="1" ht="13.5" thickBot="1">
      <c r="B99" s="37" t="s">
        <v>97</v>
      </c>
      <c r="C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3:28" s="37" customFormat="1" ht="13.5" thickBot="1">
      <c r="C100" s="36"/>
      <c r="D100" s="180" t="s">
        <v>91</v>
      </c>
      <c r="E100" s="181"/>
      <c r="F100" s="181"/>
      <c r="G100" s="182"/>
      <c r="I100" s="180" t="s">
        <v>91</v>
      </c>
      <c r="J100" s="181"/>
      <c r="K100" s="181"/>
      <c r="L100" s="182"/>
      <c r="N100" s="180" t="s">
        <v>91</v>
      </c>
      <c r="O100" s="181"/>
      <c r="P100" s="181"/>
      <c r="Q100" s="182"/>
      <c r="R100" s="36"/>
      <c r="S100" s="40"/>
      <c r="T100" s="40"/>
      <c r="U100" s="36"/>
      <c r="V100" s="36"/>
      <c r="W100" s="36"/>
      <c r="X100" s="36"/>
      <c r="Y100" s="36"/>
      <c r="Z100" s="36"/>
      <c r="AA100" s="36"/>
      <c r="AB100" s="36"/>
    </row>
    <row r="101" spans="1:28" s="37" customFormat="1" ht="13.5" thickBot="1">
      <c r="A101" s="42" t="s">
        <v>18</v>
      </c>
      <c r="B101" s="43"/>
      <c r="C101" s="36"/>
      <c r="D101" s="109" t="s">
        <v>54</v>
      </c>
      <c r="E101" s="110" t="s">
        <v>78</v>
      </c>
      <c r="F101" s="110" t="s">
        <v>52</v>
      </c>
      <c r="G101" s="111" t="s">
        <v>51</v>
      </c>
      <c r="H101" s="4"/>
      <c r="I101" s="109" t="s">
        <v>54</v>
      </c>
      <c r="J101" s="110" t="s">
        <v>78</v>
      </c>
      <c r="K101" s="110" t="s">
        <v>52</v>
      </c>
      <c r="L101" s="111" t="s">
        <v>51</v>
      </c>
      <c r="M101" s="4"/>
      <c r="N101" s="109" t="s">
        <v>54</v>
      </c>
      <c r="O101" s="110" t="s">
        <v>78</v>
      </c>
      <c r="P101" s="110" t="s">
        <v>52</v>
      </c>
      <c r="Q101" s="111" t="s">
        <v>51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s="37" customFormat="1" ht="13.5" thickBot="1">
      <c r="A102" s="52" t="s">
        <v>19</v>
      </c>
      <c r="B102" s="53"/>
      <c r="C102" s="50"/>
      <c r="D102" s="203">
        <v>631</v>
      </c>
      <c r="E102" s="190">
        <v>0.07</v>
      </c>
      <c r="F102" s="191">
        <v>207</v>
      </c>
      <c r="G102" s="200">
        <f>D102-(D102*E102)+F102</f>
        <v>793.83</v>
      </c>
      <c r="I102" s="203">
        <v>631</v>
      </c>
      <c r="J102" s="190">
        <v>0.07</v>
      </c>
      <c r="K102" s="191">
        <v>207</v>
      </c>
      <c r="L102" s="200">
        <f>I102-(I102*J102)+K102</f>
        <v>793.83</v>
      </c>
      <c r="N102" s="203">
        <v>676</v>
      </c>
      <c r="O102" s="190">
        <v>0.07</v>
      </c>
      <c r="P102" s="191">
        <v>207</v>
      </c>
      <c r="Q102" s="200">
        <f>N102-(N102*O102)+P102</f>
        <v>835.68</v>
      </c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s="37" customFormat="1" ht="13.5" thickBot="1">
      <c r="A103" s="70" t="s">
        <v>39</v>
      </c>
      <c r="B103" s="54"/>
      <c r="C103" s="44"/>
      <c r="D103" s="196">
        <v>117</v>
      </c>
      <c r="E103" s="163">
        <v>0.07</v>
      </c>
      <c r="F103" s="89"/>
      <c r="G103" s="198">
        <f>D103-(D103*E103)</f>
        <v>108.81</v>
      </c>
      <c r="I103" s="196">
        <v>117</v>
      </c>
      <c r="J103" s="163">
        <v>0.07</v>
      </c>
      <c r="K103" s="89"/>
      <c r="L103" s="198">
        <f>I103-(I103*J103)</f>
        <v>108.81</v>
      </c>
      <c r="N103" s="196">
        <v>162</v>
      </c>
      <c r="O103" s="163">
        <v>0.07</v>
      </c>
      <c r="P103" s="89"/>
      <c r="Q103" s="200">
        <f aca="true" t="shared" si="7" ref="Q103:Q110">N103-(N103*O103)+P103</f>
        <v>150.66</v>
      </c>
      <c r="R103" s="36"/>
      <c r="S103" s="40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s="37" customFormat="1" ht="13.5" thickBot="1">
      <c r="A104" s="64" t="s">
        <v>40</v>
      </c>
      <c r="B104" s="46"/>
      <c r="C104" s="36"/>
      <c r="D104" s="196">
        <v>72</v>
      </c>
      <c r="E104" s="163">
        <v>0.07</v>
      </c>
      <c r="F104" s="89"/>
      <c r="G104" s="198">
        <f>D104-(D104*E104)</f>
        <v>66.96</v>
      </c>
      <c r="I104" s="196">
        <v>72</v>
      </c>
      <c r="J104" s="163">
        <v>0.07</v>
      </c>
      <c r="K104" s="89"/>
      <c r="L104" s="198">
        <f>I104-(I104*J104)</f>
        <v>66.96</v>
      </c>
      <c r="N104" s="196">
        <v>72</v>
      </c>
      <c r="O104" s="163">
        <v>0.07</v>
      </c>
      <c r="P104" s="89"/>
      <c r="Q104" s="200">
        <f t="shared" si="7"/>
        <v>66.96</v>
      </c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s="37" customFormat="1" ht="13.5" thickBot="1">
      <c r="A105" s="56" t="s">
        <v>20</v>
      </c>
      <c r="B105" s="47"/>
      <c r="C105" s="36"/>
      <c r="D105" s="196">
        <v>631</v>
      </c>
      <c r="E105" s="163">
        <v>0.07</v>
      </c>
      <c r="F105" s="191">
        <v>207</v>
      </c>
      <c r="G105" s="198">
        <f>D105-(D105*E105)+F105</f>
        <v>793.83</v>
      </c>
      <c r="I105" s="196">
        <v>631</v>
      </c>
      <c r="J105" s="163">
        <v>0.07</v>
      </c>
      <c r="K105" s="191">
        <v>207</v>
      </c>
      <c r="L105" s="198">
        <f>I105-(I105*J105)+K105</f>
        <v>793.83</v>
      </c>
      <c r="N105" s="196">
        <v>676</v>
      </c>
      <c r="O105" s="163">
        <v>0.07</v>
      </c>
      <c r="P105" s="191">
        <v>207</v>
      </c>
      <c r="Q105" s="200">
        <f t="shared" si="7"/>
        <v>835.68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s="5" customFormat="1" ht="13.5" thickBot="1">
      <c r="A106" s="70" t="s">
        <v>39</v>
      </c>
      <c r="B106" s="48"/>
      <c r="C106" s="36"/>
      <c r="D106" s="196">
        <v>177</v>
      </c>
      <c r="E106" s="163">
        <v>0.07</v>
      </c>
      <c r="F106" s="99"/>
      <c r="G106" s="198">
        <f>D106-(D106*E106)</f>
        <v>164.61</v>
      </c>
      <c r="H106" s="37"/>
      <c r="I106" s="196">
        <v>177</v>
      </c>
      <c r="J106" s="163">
        <v>0.07</v>
      </c>
      <c r="K106" s="99"/>
      <c r="L106" s="198">
        <f>I106-(I106*J106)</f>
        <v>164.61</v>
      </c>
      <c r="M106" s="37"/>
      <c r="N106" s="196">
        <v>177</v>
      </c>
      <c r="O106" s="163">
        <v>0.07</v>
      </c>
      <c r="P106" s="99"/>
      <c r="Q106" s="200">
        <f t="shared" si="7"/>
        <v>164.61</v>
      </c>
      <c r="R106" s="7"/>
      <c r="S106" s="55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s="5" customFormat="1" ht="13.5" thickBot="1">
      <c r="A107" s="64" t="s">
        <v>40</v>
      </c>
      <c r="B107" s="48"/>
      <c r="C107" s="36"/>
      <c r="D107" s="196">
        <v>70</v>
      </c>
      <c r="E107" s="163">
        <v>0.07</v>
      </c>
      <c r="F107" s="100"/>
      <c r="G107" s="198">
        <f>D107-(D107*E107)</f>
        <v>65.1</v>
      </c>
      <c r="H107" s="37"/>
      <c r="I107" s="196">
        <v>70</v>
      </c>
      <c r="J107" s="163">
        <v>0.07</v>
      </c>
      <c r="K107" s="100"/>
      <c r="L107" s="198">
        <f>I107-(I107*J107)</f>
        <v>65.1</v>
      </c>
      <c r="M107" s="37"/>
      <c r="N107" s="196">
        <v>70</v>
      </c>
      <c r="O107" s="163">
        <v>0.07</v>
      </c>
      <c r="P107" s="100"/>
      <c r="Q107" s="200">
        <f t="shared" si="7"/>
        <v>65.1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s="5" customFormat="1" ht="13.5" thickBot="1">
      <c r="A108" s="57" t="s">
        <v>21</v>
      </c>
      <c r="B108" s="58"/>
      <c r="C108" s="36"/>
      <c r="D108" s="196">
        <v>623</v>
      </c>
      <c r="E108" s="163">
        <v>0.07</v>
      </c>
      <c r="F108" s="191">
        <v>207</v>
      </c>
      <c r="G108" s="198">
        <f>D108-(D108*E108)+F108</f>
        <v>786.39</v>
      </c>
      <c r="H108" s="37"/>
      <c r="I108" s="196">
        <v>623</v>
      </c>
      <c r="J108" s="163">
        <v>0.07</v>
      </c>
      <c r="K108" s="191">
        <v>207</v>
      </c>
      <c r="L108" s="198">
        <v>928400</v>
      </c>
      <c r="M108" s="37"/>
      <c r="N108" s="196">
        <v>657</v>
      </c>
      <c r="O108" s="163">
        <v>0.07</v>
      </c>
      <c r="P108" s="191">
        <v>207</v>
      </c>
      <c r="Q108" s="200">
        <f t="shared" si="7"/>
        <v>818.01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s="4" customFormat="1" ht="13.5" thickBot="1">
      <c r="A109" s="70" t="s">
        <v>39</v>
      </c>
      <c r="B109" s="58"/>
      <c r="C109" s="36"/>
      <c r="D109" s="196">
        <v>167</v>
      </c>
      <c r="E109" s="163">
        <v>0.07</v>
      </c>
      <c r="F109" s="94"/>
      <c r="G109" s="198">
        <f>D109-(D109*E109)</f>
        <v>155.31</v>
      </c>
      <c r="H109" s="5"/>
      <c r="I109" s="196">
        <v>167</v>
      </c>
      <c r="J109" s="163">
        <v>0.07</v>
      </c>
      <c r="K109" s="94"/>
      <c r="L109" s="198">
        <f>I109-(I109*J109)</f>
        <v>155.31</v>
      </c>
      <c r="M109" s="5"/>
      <c r="N109" s="196">
        <v>167</v>
      </c>
      <c r="O109" s="163">
        <v>0.07</v>
      </c>
      <c r="P109" s="94"/>
      <c r="Q109" s="200">
        <f t="shared" si="7"/>
        <v>155.31</v>
      </c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</row>
    <row r="110" spans="1:28" s="37" customFormat="1" ht="13.5" thickBot="1">
      <c r="A110" s="83" t="s">
        <v>40</v>
      </c>
      <c r="B110" s="59"/>
      <c r="C110" s="7"/>
      <c r="D110" s="196">
        <v>68</v>
      </c>
      <c r="E110" s="163">
        <v>0.07</v>
      </c>
      <c r="F110" s="94"/>
      <c r="G110" s="198">
        <f>D110-(D110*E110)</f>
        <v>63.24</v>
      </c>
      <c r="H110" s="5"/>
      <c r="I110" s="196">
        <v>68</v>
      </c>
      <c r="J110" s="163">
        <v>0.07</v>
      </c>
      <c r="K110" s="94"/>
      <c r="L110" s="198">
        <f>I110-(I110*J110)</f>
        <v>63.24</v>
      </c>
      <c r="M110" s="5"/>
      <c r="N110" s="196">
        <v>68</v>
      </c>
      <c r="O110" s="163">
        <v>0.07</v>
      </c>
      <c r="P110" s="94"/>
      <c r="Q110" s="200">
        <f t="shared" si="7"/>
        <v>63.24</v>
      </c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s="21" customFormat="1" ht="13.5">
      <c r="A111" s="50"/>
      <c r="B111" s="50"/>
      <c r="C111" s="7"/>
      <c r="D111" s="38"/>
      <c r="E111" s="19"/>
      <c r="F111" s="19"/>
      <c r="G111" s="38"/>
      <c r="H111" s="5"/>
      <c r="I111" s="38"/>
      <c r="J111" s="19"/>
      <c r="K111" s="19"/>
      <c r="L111" s="38"/>
      <c r="M111" s="5"/>
      <c r="N111" s="103"/>
      <c r="O111"/>
      <c r="P111"/>
      <c r="Q11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  <row r="112" spans="1:28" s="21" customFormat="1" ht="12.75">
      <c r="A112" s="71"/>
      <c r="B112" s="72"/>
      <c r="C112" s="7"/>
      <c r="D112" s="38"/>
      <c r="E112" s="19"/>
      <c r="F112" s="19"/>
      <c r="G112" s="38"/>
      <c r="H112" s="50"/>
      <c r="I112" s="38"/>
      <c r="J112" s="60"/>
      <c r="K112" s="60"/>
      <c r="L112" s="38"/>
      <c r="M112" s="50"/>
      <c r="N112" s="38"/>
      <c r="O112" s="19"/>
      <c r="P112" s="19"/>
      <c r="Q112" s="38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</row>
    <row r="113" spans="1:28" s="21" customFormat="1" ht="9" customHeight="1">
      <c r="A113" s="71"/>
      <c r="B113" s="72"/>
      <c r="C113" s="50"/>
      <c r="D113" s="6"/>
      <c r="E113" s="6"/>
      <c r="F113" s="6"/>
      <c r="G113" s="6"/>
      <c r="H113" s="36"/>
      <c r="I113" s="6"/>
      <c r="J113" s="6"/>
      <c r="K113" s="6"/>
      <c r="L113" s="6"/>
      <c r="M113" s="36"/>
      <c r="N113" s="38"/>
      <c r="O113" s="60"/>
      <c r="P113" s="60"/>
      <c r="Q113" s="38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</row>
    <row r="114" spans="1:18" ht="13.5">
      <c r="A114" s="74"/>
      <c r="B114" s="75" t="s">
        <v>41</v>
      </c>
      <c r="C114" s="73"/>
      <c r="H114" s="36"/>
      <c r="M114" s="36"/>
      <c r="N114" s="6"/>
      <c r="O114" s="6"/>
      <c r="P114" s="6"/>
      <c r="Q114" s="6"/>
      <c r="R114" s="6"/>
    </row>
    <row r="115" spans="1:18" ht="13.5">
      <c r="A115" s="77"/>
      <c r="B115" s="77"/>
      <c r="C115" s="73"/>
      <c r="H115" s="36"/>
      <c r="M115" s="36"/>
      <c r="R115" s="6"/>
    </row>
    <row r="116" spans="1:18" ht="13.5">
      <c r="A116" s="127" t="s">
        <v>42</v>
      </c>
      <c r="B116" s="127"/>
      <c r="C116" s="76"/>
      <c r="H116" s="36"/>
      <c r="M116" s="36"/>
      <c r="R116" s="6"/>
    </row>
    <row r="117" spans="1:18" ht="15" customHeight="1">
      <c r="A117" s="78"/>
      <c r="B117" s="77"/>
      <c r="C117" s="77"/>
      <c r="H117" s="6"/>
      <c r="M117" s="6"/>
      <c r="R117" s="6"/>
    </row>
    <row r="118" spans="1:18" ht="13.5">
      <c r="A118" s="79" t="s">
        <v>43</v>
      </c>
      <c r="B118" s="80"/>
      <c r="C118" s="127"/>
      <c r="R118" s="6"/>
    </row>
    <row r="119" spans="1:3" ht="13.5">
      <c r="A119" s="79" t="s">
        <v>44</v>
      </c>
      <c r="B119" s="80"/>
      <c r="C119" s="77"/>
    </row>
    <row r="120" spans="1:3" ht="13.5">
      <c r="A120" s="79" t="s">
        <v>45</v>
      </c>
      <c r="B120" s="80"/>
      <c r="C120" s="80"/>
    </row>
    <row r="121" spans="1:3" ht="13.5">
      <c r="A121" s="79" t="s">
        <v>46</v>
      </c>
      <c r="B121" s="80"/>
      <c r="C121" s="80"/>
    </row>
    <row r="122" spans="1:3" ht="13.5">
      <c r="A122" s="79" t="s">
        <v>47</v>
      </c>
      <c r="B122" s="80"/>
      <c r="C122" s="80"/>
    </row>
    <row r="123" spans="1:3" ht="13.5">
      <c r="A123" s="79" t="s">
        <v>48</v>
      </c>
      <c r="B123" s="80"/>
      <c r="C123" s="80"/>
    </row>
    <row r="124" spans="1:3" ht="13.5">
      <c r="A124" s="79" t="s">
        <v>49</v>
      </c>
      <c r="B124" s="80"/>
      <c r="C124" s="80"/>
    </row>
    <row r="125" spans="1:3" ht="13.5">
      <c r="A125" s="79" t="s">
        <v>50</v>
      </c>
      <c r="B125" s="80"/>
      <c r="C125" s="80"/>
    </row>
    <row r="126" ht="13.5">
      <c r="C126" s="80"/>
    </row>
    <row r="127" ht="13.5">
      <c r="C127" s="80"/>
    </row>
  </sheetData>
  <sheetProtection/>
  <mergeCells count="9">
    <mergeCell ref="D66:F66"/>
    <mergeCell ref="I66:K66"/>
    <mergeCell ref="A7:Q7"/>
    <mergeCell ref="D63:G64"/>
    <mergeCell ref="I63:L64"/>
    <mergeCell ref="N63:Q64"/>
    <mergeCell ref="D9:G10"/>
    <mergeCell ref="I9:L10"/>
    <mergeCell ref="N9:Q10"/>
  </mergeCells>
  <printOptions/>
  <pageMargins left="0.25" right="0.25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YaleSkynet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JinHee</dc:creator>
  <cp:keywords/>
  <dc:description/>
  <cp:lastModifiedBy>TigoN</cp:lastModifiedBy>
  <cp:lastPrinted>2012-04-06T06:08:23Z</cp:lastPrinted>
  <dcterms:created xsi:type="dcterms:W3CDTF">2009-01-15T08:30:52Z</dcterms:created>
  <dcterms:modified xsi:type="dcterms:W3CDTF">2012-08-29T03:03:55Z</dcterms:modified>
  <cp:category/>
  <cp:version/>
  <cp:contentType/>
  <cp:contentStatus/>
</cp:coreProperties>
</file>